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<sst xmlns="http://schemas.openxmlformats.org/spreadsheetml/2006/main" count="1048" uniqueCount="409">
  <si>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</si>
  <si>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</si>
  <si>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</si>
  <si>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</si>
  <si>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</si>
  <si>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</si>
  <si>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</si>
  <si>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</si>
  <si>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</si>
  <si>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</si>
  <si>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</si>
  <si>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</si>
  <si>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</si>
  <si>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</si>
  <si>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</si>
  <si>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</si>
  <si>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</si>
  <si>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</si>
  <si>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</si>
  <si>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</si>
  <si>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</si>
  <si>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</si>
  <si>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</si>
  <si>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</si>
  <si>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</si>
  <si>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</si>
  <si>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</si>
  <si>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</si>
  <si>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</si>
  <si>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</si>
  <si>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</si>
  <si>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</si>
  <si>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</si>
  <si>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</si>
  <si>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</si>
  <si>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</si>
  <si>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</si>
  <si>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</si>
  <si>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</si>
  <si>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</si>
  <si>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</si>
  <si>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</si>
  <si>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</si>
  <si>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</si>
  <si>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</si>
  <si>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</si>
  <si>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</si>
  <si>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</si>
  <si>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</si>
  <si>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</si>
  <si>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</si>
  <si>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</si>
  <si>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</si>
  <si>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</si>
  <si>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</si>
  <si>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</si>
  <si>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</si>
  <si>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</si>
  <si>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</si>
  <si>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</si>
  <si>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</si>
  <si>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</si>
  <si>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</si>
  <si>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</si>
  <si>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</si>
  <si>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</si>
  <si>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</si>
  <si>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</si>
  <si>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</si>
  <si>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105023</t>
  </si>
  <si>
    <t>耿马傣族佤族自治县洞景中学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</si>
  <si>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</si>
  <si>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</si>
  <si>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</si>
  <si>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</si>
  <si>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</si>
  <si>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</si>
  <si>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</si>
  <si>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</si>
  <si>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</si>
  <si>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</si>
  <si>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</si>
  <si>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</si>
  <si>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</si>
  <si>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</si>
  <si>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</si>
  <si>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</si>
  <si>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</si>
  <si>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</si>
  <si>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</si>
  <si>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</si>
  <si>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</si>
  <si>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</si>
  <si>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</si>
  <si>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</si>
  <si>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</si>
  <si>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</si>
  <si>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</si>
  <si>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</si>
  <si>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</si>
  <si>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</si>
  <si>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</si>
  <si>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</si>
  <si>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</si>
  <si>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</si>
  <si>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</si>
  <si>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</si>
  <si>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</si>
  <si>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</si>
  <si>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</si>
  <si>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</si>
  <si>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</si>
  <si>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</si>
  <si>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</si>
  <si>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</si>
  <si>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</si>
  <si>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</si>
  <si>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</si>
  <si>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</si>
  <si>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</si>
  <si>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</si>
  <si>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</si>
  <si>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</si>
  <si>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</si>
  <si>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</si>
  <si>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</si>
  <si>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</si>
  <si>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</si>
  <si>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</si>
  <si>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</si>
  <si>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</si>
  <si>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</si>
  <si>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</si>
  <si>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</si>
  <si>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</si>
  <si>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</si>
  <si>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</si>
  <si>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</si>
  <si>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</si>
  <si>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</si>
  <si>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</si>
  <si>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</si>
  <si>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</si>
  <si>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</si>
  <si>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</si>
  <si>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</si>
  <si>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</si>
  <si>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</si>
  <si>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</si>
  <si>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</si>
  <si>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</si>
  <si>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</si>
  <si>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</si>
  <si>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</si>
  <si>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</si>
  <si>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</si>
  <si>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</si>
  <si>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</si>
  <si>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</si>
  <si>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</si>
  <si>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</si>
  <si>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</si>
  <si>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</si>
  <si>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</si>
  <si>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</si>
  <si>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</si>
  <si>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</si>
  <si>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</si>
  <si>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</si>
  <si>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</si>
  <si>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</si>
  <si>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</si>
  <si>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</si>
  <si>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</si>
  <si>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</si>
  <si>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</si>
  <si>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</si>
  <si>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注：因本单位没有一般公共预算“三公”经费支出，故本表无数据。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</si>
  <si>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</si>
  <si>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</si>
  <si>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</si>
  <si>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</si>
  <si>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</si>
  <si>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</si>
  <si>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</si>
  <si>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</si>
  <si>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</si>
  <si>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</si>
  <si>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</si>
  <si>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</si>
  <si>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</si>
  <si>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</si>
  <si>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</si>
  <si>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</si>
  <si>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</si>
  <si>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</si>
  <si>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530926210000000002344</t>
  </si>
  <si>
    <t>事业人员工资支出</t>
  </si>
  <si>
    <t>30101</t>
  </si>
  <si>
    <t>基本工资</t>
  </si>
  <si>
    <t>30102</t>
  </si>
  <si>
    <t>津贴补贴</t>
  </si>
  <si>
    <t>530926241100002410718</t>
  </si>
  <si>
    <t>乡镇岗位补贴（事业）</t>
  </si>
  <si>
    <t>530926231100001392148</t>
  </si>
  <si>
    <t>集中连片乡村教师生活补助</t>
  </si>
  <si>
    <t>530926231100001392149</t>
  </si>
  <si>
    <t>奖励性绩效工资</t>
  </si>
  <si>
    <t>30107</t>
  </si>
  <si>
    <t>绩效工资</t>
  </si>
  <si>
    <t>530926231100001392151</t>
  </si>
  <si>
    <t>事业人员绩效工资（2017年提高部分）</t>
  </si>
  <si>
    <t>530926231100001392132</t>
  </si>
  <si>
    <t>基础性绩效工资</t>
  </si>
  <si>
    <t>530926210000000002345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</si>
  <si>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</si>
  <si>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</si>
  <si>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</si>
  <si>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</si>
  <si>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</si>
  <si>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</si>
  <si>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</si>
  <si>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</si>
  <si>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</si>
  <si>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</si>
  <si>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</si>
  <si>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</si>
  <si>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</si>
  <si>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</si>
  <si>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</si>
  <si>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</si>
  <si>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</si>
  <si>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530926210000000002347</t>
  </si>
  <si>
    <t>30113</t>
  </si>
  <si>
    <t>530926231100001392136</t>
  </si>
  <si>
    <t>城乡初中生均公用经费</t>
  </si>
  <si>
    <t>30201</t>
  </si>
  <si>
    <t>办公费</t>
  </si>
  <si>
    <t>530926210000000002351</t>
  </si>
  <si>
    <t>工会经费</t>
  </si>
  <si>
    <t>30228</t>
  </si>
  <si>
    <t>530926251100003819879</t>
  </si>
  <si>
    <t>残疾人就业保障金</t>
  </si>
  <si>
    <t>30299</t>
  </si>
  <si>
    <t>其他商品和服务支出</t>
  </si>
  <si>
    <t>530926210000000002348</t>
  </si>
  <si>
    <t>离退休费</t>
  </si>
  <si>
    <t>30302</t>
  </si>
  <si>
    <t>退休费</t>
  </si>
  <si>
    <t>530926231100001392154</t>
  </si>
  <si>
    <t>公益性岗位住房公积金</t>
  </si>
  <si>
    <t>30305</t>
  </si>
  <si>
    <t>生活补助</t>
  </si>
  <si>
    <t>530926231100001392153</t>
  </si>
  <si>
    <t>代课教师</t>
  </si>
  <si>
    <t>530926231100001392135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</si>
  <si>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</si>
  <si>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</si>
  <si>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</si>
  <si>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</si>
  <si>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</si>
  <si>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</si>
  <si>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</si>
  <si>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</si>
  <si>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</si>
  <si>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</si>
  <si>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</si>
  <si>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</si>
  <si>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530926251100003820017</t>
  </si>
  <si>
    <t>30226</t>
  </si>
  <si>
    <t>劳务费</t>
  </si>
  <si>
    <t>县级配套学生资助专项资金</t>
  </si>
  <si>
    <t>民生类</t>
  </si>
  <si>
    <t>530926251100003819982</t>
  </si>
  <si>
    <t>30308</t>
  </si>
  <si>
    <t>助学金</t>
  </si>
  <si>
    <t>自有专项资金</t>
  </si>
  <si>
    <t>530926251100003819984</t>
  </si>
  <si>
    <t>自有资金食堂伙食费资金</t>
  </si>
  <si>
    <t>530926251100003819987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</si>
  <si>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</si>
  <si>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</si>
  <si>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</si>
  <si>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</si>
  <si>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</si>
  <si>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</si>
  <si>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</si>
  <si>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</si>
  <si>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</si>
  <si>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</si>
  <si>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</si>
  <si>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</si>
  <si>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产出指标</t>
  </si>
  <si>
    <t>数量指标</t>
  </si>
  <si>
    <t>免学费受助学生人数</t>
  </si>
  <si>
    <t>=</t>
  </si>
  <si>
    <t>271</t>
  </si>
  <si>
    <t>人</t>
  </si>
  <si>
    <t>定量指标</t>
  </si>
  <si>
    <t>10</t>
  </si>
  <si>
    <t>国家助学金受助人数</t>
  </si>
  <si>
    <t>204</t>
  </si>
  <si>
    <t>质量指标</t>
  </si>
  <si>
    <t>学生资助金覆盖率</t>
  </si>
  <si>
    <t>100</t>
  </si>
  <si>
    <t>%</t>
  </si>
  <si>
    <t>时效指标</t>
  </si>
  <si>
    <t>资金到位及时率</t>
  </si>
  <si>
    <t>&gt;=</t>
  </si>
  <si>
    <t>95</t>
  </si>
  <si>
    <t>成本指标</t>
  </si>
  <si>
    <t>经济成本指标</t>
  </si>
  <si>
    <t>25650</t>
  </si>
  <si>
    <t>元</t>
  </si>
  <si>
    <t>效益指标</t>
  </si>
  <si>
    <t>社会效益</t>
  </si>
  <si>
    <t>政策的知晓度</t>
  </si>
  <si>
    <t>98</t>
  </si>
  <si>
    <t>15</t>
  </si>
  <si>
    <t>可持续影响</t>
  </si>
  <si>
    <t>家庭贫困学生入学率</t>
  </si>
  <si>
    <t>满意度指标</t>
  </si>
  <si>
    <t>服务对象满意度</t>
  </si>
  <si>
    <t>学校和老师满意度</t>
  </si>
  <si>
    <t>家长和学生满意度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</si>
  <si>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</si>
  <si>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</si>
  <si>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</si>
  <si>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</si>
  <si>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</si>
  <si>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</si>
  <si>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</si>
  <si>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</si>
  <si>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</si>
  <si>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</si>
  <si>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</si>
  <si>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</si>
  <si>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定性指标</t>
  </si>
  <si>
    <t>学生和家长满意度</t>
  </si>
  <si>
    <t>85</t>
  </si>
  <si>
    <t>学生和家长的满意度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</si>
  <si>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</si>
  <si>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培训人次</t>
  </si>
  <si>
    <t>200</t>
  </si>
  <si>
    <t>成人教育学生人数</t>
  </si>
  <si>
    <t>615</t>
  </si>
  <si>
    <t>培训合格率</t>
  </si>
  <si>
    <t>201000</t>
  </si>
  <si>
    <t>保障项目正常运转</t>
  </si>
  <si>
    <t>正常运转</t>
  </si>
  <si>
    <t>改善办学条件</t>
  </si>
  <si>
    <t>学员满意度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</si>
  <si>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</si>
  <si>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</si>
  <si>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</si>
  <si>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</si>
  <si>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</si>
  <si>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</si>
  <si>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</si>
  <si>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</si>
  <si>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</si>
  <si>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</si>
  <si>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</si>
  <si>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</si>
  <si>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</si>
  <si>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</si>
  <si>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</si>
  <si>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</si>
  <si>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</si>
  <si>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</si>
  <si>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</si>
  <si>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</si>
  <si>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</si>
  <si>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</si>
  <si>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</si>
  <si>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</si>
  <si>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</si>
  <si>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</si>
  <si>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</si>
  <si>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</si>
  <si>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注：因本单位没有部门政府采购支出，故本表无数据。</t>
  </si>
  <si>
    <t>预算08表</t>
  </si>
  <si>
    <t>政府购买服务项目</t>
  </si>
  <si>
    <t>政府购买服务目录</t>
  </si>
  <si>
    <t>注：因本单位没有部门政府购买服务支出，故本表无数据。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</si>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</sst>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10" workbookViewId="0">
      <selection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"单位名称："&amp;"耿马傣族佤族自治县洞景中学"</f>
        <v>单位名称：耿马傣族佤族自治县洞景中学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10745055.33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2369900</v>
      </c>
      <c r="C11" s="155" t="s">
        <v>15</v>
      </c>
      <c r="D11" s="23">
        <v>8563216.97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1606641.6</v>
      </c>
    </row>
    <row r="15" ht="18.75" customHeight="1" spans="1:4">
      <c r="A15" s="158" t="s">
        <v>22</v>
      </c>
      <c r="B15" s="23"/>
      <c r="C15" s="157" t="s">
        <v>23</v>
      </c>
      <c r="D15" s="23">
        <v>432318.36</v>
      </c>
    </row>
    <row r="16" ht="18.75" customHeight="1" spans="1:4">
      <c r="A16" s="158" t="s">
        <v>24</v>
      </c>
      <c r="B16" s="23">
        <v>2369900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677678.4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1835100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13114955.33</v>
      </c>
      <c r="C33" s="198" t="s">
        <v>44</v>
      </c>
      <c r="D33" s="161">
        <v>13114955.33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13114955.33</v>
      </c>
      <c r="C37" s="198" t="s">
        <v>51</v>
      </c>
      <c r="D37" s="161">
        <f t="shared" si="0"/>
        <v>13114955.33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87"/>
      <c r="O1" s="65"/>
      <c r="P1" s="65"/>
      <c r="Q1" s="65"/>
      <c r="R1" s="65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"单位名称："&amp;"耿马傣族佤族自治县洞景中学"</f>
        <v>单位名称：耿马傣族佤族自治县洞景中学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13114955.33</v>
      </c>
      <c r="D8" s="23">
        <v>13114955.33</v>
      </c>
      <c r="E8" s="23">
        <v>10745055.33</v>
      </c>
      <c r="F8" s="23"/>
      <c r="G8" s="23"/>
      <c r="H8" s="23"/>
      <c r="I8" s="23">
        <v>2369900</v>
      </c>
      <c r="J8" s="23"/>
      <c r="K8" s="23"/>
      <c r="L8" s="23"/>
      <c r="M8" s="23"/>
      <c r="N8" s="23">
        <v>2369900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13114955.33</v>
      </c>
      <c r="D9" s="23">
        <v>13114955.33</v>
      </c>
      <c r="E9" s="23">
        <v>10745055.33</v>
      </c>
      <c r="F9" s="23"/>
      <c r="G9" s="23"/>
      <c r="H9" s="23"/>
      <c r="I9" s="23">
        <v>2369900</v>
      </c>
      <c r="J9" s="23"/>
      <c r="K9" s="23"/>
      <c r="L9" s="23"/>
      <c r="M9" s="23"/>
      <c r="N9" s="23">
        <v>2369900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I1" workbookViewId="0">
      <selection activeCell="A1" sqref="A1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"单位名称："&amp;"耿马傣族佤族自治县洞景中学"</f>
        <v>单位名称：耿马傣族佤族自治县洞景中学</v>
      </c>
      <c r="B3" s="166"/>
      <c r="C3" s="60"/>
      <c r="D3" s="28"/>
      <c r="E3" s="60"/>
      <c r="F3" s="60"/>
      <c r="G3" s="60"/>
      <c r="H3" s="28"/>
      <c r="I3" s="60"/>
      <c r="J3" s="28"/>
      <c r="K3" s="60"/>
      <c r="L3" s="60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52" t="s">
        <v>84</v>
      </c>
      <c r="C7" s="23">
        <v>8563216.97</v>
      </c>
      <c r="D7" s="23">
        <v>8028416.97</v>
      </c>
      <c r="E7" s="23">
        <v>7968375.72</v>
      </c>
      <c r="F7" s="23">
        <v>60041.25</v>
      </c>
      <c r="G7" s="23"/>
      <c r="H7" s="23"/>
      <c r="I7" s="23"/>
      <c r="J7" s="23">
        <v>534800</v>
      </c>
      <c r="K7" s="23"/>
      <c r="L7" s="23"/>
      <c r="M7" s="23"/>
      <c r="N7" s="23"/>
      <c r="O7" s="23">
        <v>534800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8230240.97</v>
      </c>
      <c r="D8" s="23">
        <v>7695440.97</v>
      </c>
      <c r="E8" s="23">
        <v>7635399.72</v>
      </c>
      <c r="F8" s="23">
        <v>60041.25</v>
      </c>
      <c r="G8" s="23"/>
      <c r="H8" s="23"/>
      <c r="I8" s="23"/>
      <c r="J8" s="23">
        <v>534800</v>
      </c>
      <c r="K8" s="23"/>
      <c r="L8" s="23"/>
      <c r="M8" s="23"/>
      <c r="N8" s="23"/>
      <c r="O8" s="23">
        <v>534800</v>
      </c>
    </row>
    <row r="9" ht="18.75" customHeight="1" spans="1:15">
      <c r="A9" s="167" t="s">
        <v>86</v>
      </c>
      <c r="B9" s="168" t="str">
        <f>"    "&amp;"初中教育"</f>
        <v>    初中教育</v>
      </c>
      <c r="C9" s="23">
        <v>8230240.97</v>
      </c>
      <c r="D9" s="23">
        <v>7695440.97</v>
      </c>
      <c r="E9" s="23">
        <v>7635399.72</v>
      </c>
      <c r="F9" s="23">
        <v>60041.25</v>
      </c>
      <c r="G9" s="23"/>
      <c r="H9" s="23"/>
      <c r="I9" s="23"/>
      <c r="J9" s="23">
        <v>534800</v>
      </c>
      <c r="K9" s="23"/>
      <c r="L9" s="23"/>
      <c r="M9" s="23"/>
      <c r="N9" s="23"/>
      <c r="O9" s="23">
        <v>534800</v>
      </c>
    </row>
    <row r="10" ht="18.75" customHeight="1" spans="1:15">
      <c r="A10" s="167" t="s">
        <v>87</v>
      </c>
      <c r="B10" s="168" t="str">
        <f>"  "&amp;"教育费附加安排的支出"</f>
        <v>  教育费附加安排的支出</v>
      </c>
      <c r="C10" s="23">
        <v>332976</v>
      </c>
      <c r="D10" s="23">
        <v>332976</v>
      </c>
      <c r="E10" s="23">
        <v>332976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88</v>
      </c>
      <c r="B11" s="168" t="str">
        <f>"    "&amp;"其他教育费附加安排的支出"</f>
        <v>    其他教育费附加安排的支出</v>
      </c>
      <c r="C11" s="23">
        <v>332976</v>
      </c>
      <c r="D11" s="23">
        <v>332976</v>
      </c>
      <c r="E11" s="23">
        <v>332976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89</v>
      </c>
      <c r="B12" s="152" t="s">
        <v>90</v>
      </c>
      <c r="C12" s="23">
        <v>1606641.6</v>
      </c>
      <c r="D12" s="23">
        <v>1606641.6</v>
      </c>
      <c r="E12" s="23">
        <v>1606641.6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91</v>
      </c>
      <c r="B13" s="168" t="str">
        <f>"  "&amp;"行政事业单位养老支出"</f>
        <v>  行政事业单位养老支出</v>
      </c>
      <c r="C13" s="23">
        <v>1590681.6</v>
      </c>
      <c r="D13" s="23">
        <v>1590681.6</v>
      </c>
      <c r="E13" s="23">
        <v>1590681.6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  "&amp;"事业单位离退休"</f>
        <v>    事业单位离退休</v>
      </c>
      <c r="C14" s="23">
        <v>687110.4</v>
      </c>
      <c r="D14" s="23">
        <v>687110.4</v>
      </c>
      <c r="E14" s="23">
        <v>687110.4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"&amp;"机关事业单位基本养老保险缴费支出"</f>
        <v>    机关事业单位基本养老保险缴费支出</v>
      </c>
      <c r="C15" s="23">
        <v>903571.2</v>
      </c>
      <c r="D15" s="23">
        <v>903571.2</v>
      </c>
      <c r="E15" s="23">
        <v>903571.2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"&amp;"抚恤"</f>
        <v>  抚恤</v>
      </c>
      <c r="C16" s="23">
        <v>15960</v>
      </c>
      <c r="D16" s="23">
        <v>15960</v>
      </c>
      <c r="E16" s="23">
        <v>15960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95</v>
      </c>
      <c r="B17" s="168" t="str">
        <f>"    "&amp;"死亡抚恤"</f>
        <v>    死亡抚恤</v>
      </c>
      <c r="C17" s="23">
        <v>15960</v>
      </c>
      <c r="D17" s="23">
        <v>15960</v>
      </c>
      <c r="E17" s="23">
        <v>15960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96</v>
      </c>
      <c r="B18" s="152" t="s">
        <v>97</v>
      </c>
      <c r="C18" s="23">
        <v>432318.36</v>
      </c>
      <c r="D18" s="23">
        <v>432318.36</v>
      </c>
      <c r="E18" s="23">
        <v>432318.36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98</v>
      </c>
      <c r="B19" s="168" t="str">
        <f>"  "&amp;"行政事业单位医疗"</f>
        <v>  行政事业单位医疗</v>
      </c>
      <c r="C19" s="23">
        <v>432318.36</v>
      </c>
      <c r="D19" s="23">
        <v>432318.36</v>
      </c>
      <c r="E19" s="23">
        <v>432318.36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  "&amp;"事业单位医疗"</f>
        <v>    事业单位医疗</v>
      </c>
      <c r="C20" s="23">
        <v>400959.72</v>
      </c>
      <c r="D20" s="23">
        <v>400959.72</v>
      </c>
      <c r="E20" s="23">
        <v>400959.72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100</v>
      </c>
      <c r="B21" s="168" t="str">
        <f>"    "&amp;"其他行政事业单位医疗支出"</f>
        <v>    其他行政事业单位医疗支出</v>
      </c>
      <c r="C21" s="23">
        <v>31358.64</v>
      </c>
      <c r="D21" s="23">
        <v>31358.64</v>
      </c>
      <c r="E21" s="23">
        <v>31358.64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101</v>
      </c>
      <c r="B22" s="152" t="s">
        <v>102</v>
      </c>
      <c r="C22" s="23">
        <v>677678.4</v>
      </c>
      <c r="D22" s="23">
        <v>677678.4</v>
      </c>
      <c r="E22" s="23">
        <v>677678.4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7" t="s">
        <v>103</v>
      </c>
      <c r="B23" s="168" t="str">
        <f>"  "&amp;"住房改革支出"</f>
        <v>  住房改革支出</v>
      </c>
      <c r="C23" s="23">
        <v>677678.4</v>
      </c>
      <c r="D23" s="23">
        <v>677678.4</v>
      </c>
      <c r="E23" s="23">
        <v>677678.4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104</v>
      </c>
      <c r="B24" s="168" t="str">
        <f>"    "&amp;"住房公积金"</f>
        <v>    住房公积金</v>
      </c>
      <c r="C24" s="23">
        <v>677678.4</v>
      </c>
      <c r="D24" s="23">
        <v>677678.4</v>
      </c>
      <c r="E24" s="23">
        <v>677678.4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105</v>
      </c>
      <c r="B25" s="152" t="s">
        <v>82</v>
      </c>
      <c r="C25" s="23">
        <v>1835100</v>
      </c>
      <c r="D25" s="23"/>
      <c r="E25" s="23"/>
      <c r="F25" s="23"/>
      <c r="G25" s="23"/>
      <c r="H25" s="23"/>
      <c r="I25" s="23"/>
      <c r="J25" s="23">
        <v>1835100</v>
      </c>
      <c r="K25" s="23"/>
      <c r="L25" s="23"/>
      <c r="M25" s="23"/>
      <c r="N25" s="23"/>
      <c r="O25" s="23">
        <v>1835100</v>
      </c>
    </row>
    <row r="26" ht="18.75" customHeight="1" spans="1:15">
      <c r="A26" s="167" t="s">
        <v>106</v>
      </c>
      <c r="B26" s="168" t="str">
        <f>"  "&amp;"其他支出"</f>
        <v>  其他支出</v>
      </c>
      <c r="C26" s="23">
        <v>1835100</v>
      </c>
      <c r="D26" s="23"/>
      <c r="E26" s="23"/>
      <c r="F26" s="23"/>
      <c r="G26" s="23"/>
      <c r="H26" s="23"/>
      <c r="I26" s="23"/>
      <c r="J26" s="23">
        <v>1835100</v>
      </c>
      <c r="K26" s="23"/>
      <c r="L26" s="23"/>
      <c r="M26" s="23"/>
      <c r="N26" s="23"/>
      <c r="O26" s="23">
        <v>1835100</v>
      </c>
    </row>
    <row r="27" ht="18.75" customHeight="1" spans="1:15">
      <c r="A27" s="167" t="s">
        <v>107</v>
      </c>
      <c r="B27" s="168" t="str">
        <f>"    "&amp;"其他支出"</f>
        <v>    其他支出</v>
      </c>
      <c r="C27" s="23">
        <v>1835100</v>
      </c>
      <c r="D27" s="23"/>
      <c r="E27" s="23"/>
      <c r="F27" s="23"/>
      <c r="G27" s="23"/>
      <c r="H27" s="23"/>
      <c r="I27" s="23"/>
      <c r="J27" s="23">
        <v>1835100</v>
      </c>
      <c r="K27" s="23"/>
      <c r="L27" s="23"/>
      <c r="M27" s="23"/>
      <c r="N27" s="23"/>
      <c r="O27" s="23">
        <v>1835100</v>
      </c>
    </row>
    <row r="28" ht="18.75" customHeight="1" spans="1:15">
      <c r="A28" s="169" t="s">
        <v>108</v>
      </c>
      <c r="B28" s="170" t="s">
        <v>108</v>
      </c>
      <c r="C28" s="23">
        <v>13114955.33</v>
      </c>
      <c r="D28" s="23">
        <v>10745055.33</v>
      </c>
      <c r="E28" s="23">
        <v>10685014.08</v>
      </c>
      <c r="F28" s="23">
        <v>60041.25</v>
      </c>
      <c r="G28" s="23"/>
      <c r="H28" s="23"/>
      <c r="I28" s="23"/>
      <c r="J28" s="23">
        <v>2369900</v>
      </c>
      <c r="K28" s="23"/>
      <c r="L28" s="23"/>
      <c r="M28" s="23"/>
      <c r="N28" s="23"/>
      <c r="O28" s="23">
        <v>2369900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8" t="s">
        <v>109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"单位名称："&amp;"耿马傣族佤族自治县洞景中学"</f>
        <v>单位名称：耿马傣族佤族自治县洞景中学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110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2" t="s">
        <v>111</v>
      </c>
      <c r="B7" s="23">
        <v>10745055.33</v>
      </c>
      <c r="C7" s="22" t="s">
        <v>112</v>
      </c>
      <c r="D7" s="23">
        <v>10745055.33</v>
      </c>
    </row>
    <row r="8" ht="18.75" customHeight="1" spans="1:4">
      <c r="A8" s="153" t="s">
        <v>113</v>
      </c>
      <c r="B8" s="23">
        <v>10745055.33</v>
      </c>
      <c r="C8" s="22" t="s">
        <v>114</v>
      </c>
      <c r="D8" s="23"/>
    </row>
    <row r="9" ht="18.75" customHeight="1" spans="1:4">
      <c r="A9" s="153" t="s">
        <v>115</v>
      </c>
      <c r="B9" s="23"/>
      <c r="C9" s="22" t="s">
        <v>116</v>
      </c>
      <c r="D9" s="23"/>
    </row>
    <row r="10" ht="18.75" customHeight="1" spans="1:4">
      <c r="A10" s="153" t="s">
        <v>117</v>
      </c>
      <c r="B10" s="23"/>
      <c r="C10" s="22" t="s">
        <v>118</v>
      </c>
      <c r="D10" s="23"/>
    </row>
    <row r="11" ht="18.75" customHeight="1" spans="1:4">
      <c r="A11" s="154" t="s">
        <v>119</v>
      </c>
      <c r="B11" s="23"/>
      <c r="C11" s="155" t="s">
        <v>120</v>
      </c>
      <c r="D11" s="23"/>
    </row>
    <row r="12" ht="18.75" customHeight="1" spans="1:4">
      <c r="A12" s="156" t="s">
        <v>113</v>
      </c>
      <c r="B12" s="23"/>
      <c r="C12" s="157" t="s">
        <v>121</v>
      </c>
      <c r="D12" s="23">
        <v>8028416.97</v>
      </c>
    </row>
    <row r="13" ht="18.75" customHeight="1" spans="1:4">
      <c r="A13" s="156" t="s">
        <v>115</v>
      </c>
      <c r="B13" s="23"/>
      <c r="C13" s="157" t="s">
        <v>122</v>
      </c>
      <c r="D13" s="23"/>
    </row>
    <row r="14" ht="18.75" customHeight="1" spans="1:4">
      <c r="A14" s="156" t="s">
        <v>117</v>
      </c>
      <c r="B14" s="23"/>
      <c r="C14" s="157" t="s">
        <v>123</v>
      </c>
      <c r="D14" s="23"/>
    </row>
    <row r="15" ht="18.75" customHeight="1" spans="1:4">
      <c r="A15" s="156" t="s">
        <v>26</v>
      </c>
      <c r="B15" s="23"/>
      <c r="C15" s="157" t="s">
        <v>124</v>
      </c>
      <c r="D15" s="23">
        <v>1606641.6</v>
      </c>
    </row>
    <row r="16" ht="18.75" customHeight="1" spans="1:4">
      <c r="A16" s="156" t="s">
        <v>26</v>
      </c>
      <c r="B16" s="23" t="s">
        <v>26</v>
      </c>
      <c r="C16" s="157" t="s">
        <v>125</v>
      </c>
      <c r="D16" s="23">
        <v>432318.36</v>
      </c>
    </row>
    <row r="17" ht="18.75" customHeight="1" spans="1:4">
      <c r="A17" s="158" t="s">
        <v>26</v>
      </c>
      <c r="B17" s="23" t="s">
        <v>26</v>
      </c>
      <c r="C17" s="157" t="s">
        <v>126</v>
      </c>
      <c r="D17" s="23"/>
    </row>
    <row r="18" ht="18.75" customHeight="1" spans="1:4">
      <c r="A18" s="158" t="s">
        <v>26</v>
      </c>
      <c r="B18" s="23" t="s">
        <v>26</v>
      </c>
      <c r="C18" s="157" t="s">
        <v>127</v>
      </c>
      <c r="D18" s="23"/>
    </row>
    <row r="19" ht="18.75" customHeight="1" spans="1:4">
      <c r="A19" s="159" t="s">
        <v>26</v>
      </c>
      <c r="B19" s="23" t="s">
        <v>26</v>
      </c>
      <c r="C19" s="157" t="s">
        <v>128</v>
      </c>
      <c r="D19" s="23"/>
    </row>
    <row r="20" ht="18.75" customHeight="1" spans="1:4">
      <c r="A20" s="159" t="s">
        <v>26</v>
      </c>
      <c r="B20" s="23" t="s">
        <v>26</v>
      </c>
      <c r="C20" s="157" t="s">
        <v>129</v>
      </c>
      <c r="D20" s="23"/>
    </row>
    <row r="21" ht="18.75" customHeight="1" spans="1:4">
      <c r="A21" s="159" t="s">
        <v>26</v>
      </c>
      <c r="B21" s="23" t="s">
        <v>26</v>
      </c>
      <c r="C21" s="157" t="s">
        <v>130</v>
      </c>
      <c r="D21" s="23"/>
    </row>
    <row r="22" ht="18.75" customHeight="1" spans="1:4">
      <c r="A22" s="159" t="s">
        <v>26</v>
      </c>
      <c r="B22" s="23" t="s">
        <v>26</v>
      </c>
      <c r="C22" s="157" t="s">
        <v>131</v>
      </c>
      <c r="D22" s="23"/>
    </row>
    <row r="23" ht="18.75" customHeight="1" spans="1:4">
      <c r="A23" s="159" t="s">
        <v>26</v>
      </c>
      <c r="B23" s="23" t="s">
        <v>26</v>
      </c>
      <c r="C23" s="157" t="s">
        <v>132</v>
      </c>
      <c r="D23" s="23"/>
    </row>
    <row r="24" ht="18.75" customHeight="1" spans="1:4">
      <c r="A24" s="159" t="s">
        <v>26</v>
      </c>
      <c r="B24" s="23" t="s">
        <v>26</v>
      </c>
      <c r="C24" s="157" t="s">
        <v>133</v>
      </c>
      <c r="D24" s="23"/>
    </row>
    <row r="25" ht="18.75" customHeight="1" spans="1:4">
      <c r="A25" s="159" t="s">
        <v>26</v>
      </c>
      <c r="B25" s="23" t="s">
        <v>26</v>
      </c>
      <c r="C25" s="157" t="s">
        <v>134</v>
      </c>
      <c r="D25" s="23"/>
    </row>
    <row r="26" ht="18.75" customHeight="1" spans="1:4">
      <c r="A26" s="159" t="s">
        <v>26</v>
      </c>
      <c r="B26" s="23" t="s">
        <v>26</v>
      </c>
      <c r="C26" s="157" t="s">
        <v>135</v>
      </c>
      <c r="D26" s="23">
        <v>677678.4</v>
      </c>
    </row>
    <row r="27" ht="18.75" customHeight="1" spans="1:4">
      <c r="A27" s="159" t="s">
        <v>26</v>
      </c>
      <c r="B27" s="23" t="s">
        <v>26</v>
      </c>
      <c r="C27" s="157" t="s">
        <v>136</v>
      </c>
      <c r="D27" s="23"/>
    </row>
    <row r="28" ht="18.75" customHeight="1" spans="1:4">
      <c r="A28" s="159" t="s">
        <v>26</v>
      </c>
      <c r="B28" s="23" t="s">
        <v>26</v>
      </c>
      <c r="C28" s="157" t="s">
        <v>137</v>
      </c>
      <c r="D28" s="23"/>
    </row>
    <row r="29" ht="18.75" customHeight="1" spans="1:4">
      <c r="A29" s="159" t="s">
        <v>26</v>
      </c>
      <c r="B29" s="23" t="s">
        <v>26</v>
      </c>
      <c r="C29" s="157" t="s">
        <v>138</v>
      </c>
      <c r="D29" s="23"/>
    </row>
    <row r="30" ht="18.75" customHeight="1" spans="1:4">
      <c r="A30" s="159" t="s">
        <v>26</v>
      </c>
      <c r="B30" s="23" t="s">
        <v>26</v>
      </c>
      <c r="C30" s="157" t="s">
        <v>139</v>
      </c>
      <c r="D30" s="23"/>
    </row>
    <row r="31" ht="18.75" customHeight="1" spans="1:4">
      <c r="A31" s="160" t="s">
        <v>26</v>
      </c>
      <c r="B31" s="23" t="s">
        <v>26</v>
      </c>
      <c r="C31" s="157" t="s">
        <v>140</v>
      </c>
      <c r="D31" s="23"/>
    </row>
    <row r="32" ht="18.75" customHeight="1" spans="1:4">
      <c r="A32" s="160" t="s">
        <v>26</v>
      </c>
      <c r="B32" s="23" t="s">
        <v>26</v>
      </c>
      <c r="C32" s="157" t="s">
        <v>141</v>
      </c>
      <c r="D32" s="23"/>
    </row>
    <row r="33" ht="18.75" customHeight="1" spans="1:4">
      <c r="A33" s="160" t="s">
        <v>26</v>
      </c>
      <c r="B33" s="23" t="s">
        <v>26</v>
      </c>
      <c r="C33" s="157" t="s">
        <v>142</v>
      </c>
      <c r="D33" s="23"/>
    </row>
    <row r="34" ht="18.75" customHeight="1" spans="1:4">
      <c r="A34" s="160" t="s">
        <v>26</v>
      </c>
      <c r="B34" s="23" t="s">
        <v>26</v>
      </c>
      <c r="C34" s="157" t="s">
        <v>143</v>
      </c>
      <c r="D34" s="23"/>
    </row>
    <row r="35" ht="18.75" customHeight="1" spans="1:4">
      <c r="A35" s="53" t="s">
        <v>144</v>
      </c>
      <c r="B35" s="161">
        <v>10745055.33</v>
      </c>
      <c r="C35" s="162" t="s">
        <v>51</v>
      </c>
      <c r="D35" s="161">
        <v>10745055.33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0"/>
      <c r="F1" s="55"/>
      <c r="G1" s="38" t="s">
        <v>145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"单位名称："&amp;"耿马傣族佤族自治县洞景中学"</f>
        <v>单位名称：耿马傣族佤族自治县洞景中学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43" t="s">
        <v>146</v>
      </c>
      <c r="B4" s="144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1"/>
      <c r="D5" s="64" t="s">
        <v>57</v>
      </c>
      <c r="E5" s="64" t="s">
        <v>147</v>
      </c>
      <c r="F5" s="64" t="s">
        <v>148</v>
      </c>
      <c r="G5" s="92"/>
    </row>
    <row r="6" ht="19.5" customHeight="1" spans="1:7">
      <c r="A6" s="145" t="s">
        <v>149</v>
      </c>
      <c r="B6" s="145" t="s">
        <v>150</v>
      </c>
      <c r="C6" s="145" t="s">
        <v>151</v>
      </c>
      <c r="D6" s="64">
        <v>4</v>
      </c>
      <c r="E6" s="146" t="s">
        <v>152</v>
      </c>
      <c r="F6" s="146" t="s">
        <v>153</v>
      </c>
      <c r="G6" s="145" t="s">
        <v>154</v>
      </c>
    </row>
    <row r="7" ht="18" customHeight="1" spans="1:7">
      <c r="A7" s="32" t="s">
        <v>83</v>
      </c>
      <c r="B7" s="32" t="s">
        <v>84</v>
      </c>
      <c r="C7" s="23">
        <v>8028416.97</v>
      </c>
      <c r="D7" s="23">
        <v>7968375.72</v>
      </c>
      <c r="E7" s="23">
        <v>7759827.24</v>
      </c>
      <c r="F7" s="23">
        <v>208548.48</v>
      </c>
      <c r="G7" s="23">
        <v>60041.25</v>
      </c>
    </row>
    <row r="8" ht="18" customHeight="1" spans="1:7">
      <c r="A8" s="114" t="s">
        <v>85</v>
      </c>
      <c r="B8" s="114" t="s">
        <v>155</v>
      </c>
      <c r="C8" s="23">
        <v>7695440.97</v>
      </c>
      <c r="D8" s="23">
        <v>7635399.72</v>
      </c>
      <c r="E8" s="23">
        <v>7426851.24</v>
      </c>
      <c r="F8" s="23">
        <v>208548.48</v>
      </c>
      <c r="G8" s="23">
        <v>60041.25</v>
      </c>
    </row>
    <row r="9" ht="18" customHeight="1" spans="1:7">
      <c r="A9" s="147" t="s">
        <v>86</v>
      </c>
      <c r="B9" s="147" t="s">
        <v>156</v>
      </c>
      <c r="C9" s="23">
        <v>7695440.97</v>
      </c>
      <c r="D9" s="23">
        <v>7635399.72</v>
      </c>
      <c r="E9" s="23">
        <v>7426851.24</v>
      </c>
      <c r="F9" s="23">
        <v>208548.48</v>
      </c>
      <c r="G9" s="23">
        <v>60041.25</v>
      </c>
    </row>
    <row r="10" ht="18" customHeight="1" spans="1:7">
      <c r="A10" s="114" t="s">
        <v>87</v>
      </c>
      <c r="B10" s="114" t="s">
        <v>157</v>
      </c>
      <c r="C10" s="23">
        <v>332976</v>
      </c>
      <c r="D10" s="23">
        <v>332976</v>
      </c>
      <c r="E10" s="23">
        <v>332976</v>
      </c>
      <c r="F10" s="23"/>
      <c r="G10" s="23"/>
    </row>
    <row r="11" ht="18" customHeight="1" spans="1:7">
      <c r="A11" s="147" t="s">
        <v>88</v>
      </c>
      <c r="B11" s="147" t="s">
        <v>158</v>
      </c>
      <c r="C11" s="23">
        <v>332976</v>
      </c>
      <c r="D11" s="23">
        <v>332976</v>
      </c>
      <c r="E11" s="23">
        <v>332976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1606641.6</v>
      </c>
      <c r="D12" s="23">
        <v>1606641.6</v>
      </c>
      <c r="E12" s="23">
        <v>1606641.6</v>
      </c>
      <c r="F12" s="23"/>
      <c r="G12" s="23"/>
    </row>
    <row r="13" ht="18" customHeight="1" spans="1:7">
      <c r="A13" s="114" t="s">
        <v>91</v>
      </c>
      <c r="B13" s="114" t="s">
        <v>159</v>
      </c>
      <c r="C13" s="23">
        <v>1590681.6</v>
      </c>
      <c r="D13" s="23">
        <v>1590681.6</v>
      </c>
      <c r="E13" s="23">
        <v>1590681.6</v>
      </c>
      <c r="F13" s="23"/>
      <c r="G13" s="23"/>
    </row>
    <row r="14" ht="18" customHeight="1" spans="1:7">
      <c r="A14" s="147" t="s">
        <v>92</v>
      </c>
      <c r="B14" s="147" t="s">
        <v>160</v>
      </c>
      <c r="C14" s="23">
        <v>687110.4</v>
      </c>
      <c r="D14" s="23">
        <v>687110.4</v>
      </c>
      <c r="E14" s="23">
        <v>687110.4</v>
      </c>
      <c r="F14" s="23"/>
      <c r="G14" s="23"/>
    </row>
    <row r="15" ht="18" customHeight="1" spans="1:7">
      <c r="A15" s="147" t="s">
        <v>93</v>
      </c>
      <c r="B15" s="147" t="s">
        <v>161</v>
      </c>
      <c r="C15" s="23">
        <v>903571.2</v>
      </c>
      <c r="D15" s="23">
        <v>903571.2</v>
      </c>
      <c r="E15" s="23">
        <v>903571.2</v>
      </c>
      <c r="F15" s="23"/>
      <c r="G15" s="23"/>
    </row>
    <row r="16" ht="18" customHeight="1" spans="1:7">
      <c r="A16" s="114" t="s">
        <v>94</v>
      </c>
      <c r="B16" s="114" t="s">
        <v>162</v>
      </c>
      <c r="C16" s="23">
        <v>15960</v>
      </c>
      <c r="D16" s="23">
        <v>15960</v>
      </c>
      <c r="E16" s="23">
        <v>15960</v>
      </c>
      <c r="F16" s="23"/>
      <c r="G16" s="23"/>
    </row>
    <row r="17" ht="18" customHeight="1" spans="1:7">
      <c r="A17" s="147" t="s">
        <v>95</v>
      </c>
      <c r="B17" s="147" t="s">
        <v>163</v>
      </c>
      <c r="C17" s="23">
        <v>15960</v>
      </c>
      <c r="D17" s="23">
        <v>15960</v>
      </c>
      <c r="E17" s="23">
        <v>15960</v>
      </c>
      <c r="F17" s="23"/>
      <c r="G17" s="23"/>
    </row>
    <row r="18" ht="18" customHeight="1" spans="1:7">
      <c r="A18" s="32" t="s">
        <v>96</v>
      </c>
      <c r="B18" s="32" t="s">
        <v>97</v>
      </c>
      <c r="C18" s="23">
        <v>432318.36</v>
      </c>
      <c r="D18" s="23">
        <v>432318.36</v>
      </c>
      <c r="E18" s="23">
        <v>432318.36</v>
      </c>
      <c r="F18" s="23"/>
      <c r="G18" s="23"/>
    </row>
    <row r="19" ht="18" customHeight="1" spans="1:7">
      <c r="A19" s="114" t="s">
        <v>98</v>
      </c>
      <c r="B19" s="114" t="s">
        <v>164</v>
      </c>
      <c r="C19" s="23">
        <v>432318.36</v>
      </c>
      <c r="D19" s="23">
        <v>432318.36</v>
      </c>
      <c r="E19" s="23">
        <v>432318.36</v>
      </c>
      <c r="F19" s="23"/>
      <c r="G19" s="23"/>
    </row>
    <row r="20" ht="18" customHeight="1" spans="1:7">
      <c r="A20" s="147" t="s">
        <v>99</v>
      </c>
      <c r="B20" s="147" t="s">
        <v>165</v>
      </c>
      <c r="C20" s="23">
        <v>400959.72</v>
      </c>
      <c r="D20" s="23">
        <v>400959.72</v>
      </c>
      <c r="E20" s="23">
        <v>400959.72</v>
      </c>
      <c r="F20" s="23"/>
      <c r="G20" s="23"/>
    </row>
    <row r="21" ht="18" customHeight="1" spans="1:7">
      <c r="A21" s="147" t="s">
        <v>100</v>
      </c>
      <c r="B21" s="147" t="s">
        <v>166</v>
      </c>
      <c r="C21" s="23">
        <v>31358.64</v>
      </c>
      <c r="D21" s="23">
        <v>31358.64</v>
      </c>
      <c r="E21" s="23">
        <v>31358.64</v>
      </c>
      <c r="F21" s="23"/>
      <c r="G21" s="23"/>
    </row>
    <row r="22" ht="18" customHeight="1" spans="1:7">
      <c r="A22" s="32" t="s">
        <v>101</v>
      </c>
      <c r="B22" s="32" t="s">
        <v>102</v>
      </c>
      <c r="C22" s="23">
        <v>677678.4</v>
      </c>
      <c r="D22" s="23">
        <v>677678.4</v>
      </c>
      <c r="E22" s="23">
        <v>677678.4</v>
      </c>
      <c r="F22" s="23"/>
      <c r="G22" s="23"/>
    </row>
    <row r="23" ht="18" customHeight="1" spans="1:7">
      <c r="A23" s="114" t="s">
        <v>103</v>
      </c>
      <c r="B23" s="114" t="s">
        <v>167</v>
      </c>
      <c r="C23" s="23">
        <v>677678.4</v>
      </c>
      <c r="D23" s="23">
        <v>677678.4</v>
      </c>
      <c r="E23" s="23">
        <v>677678.4</v>
      </c>
      <c r="F23" s="23"/>
      <c r="G23" s="23"/>
    </row>
    <row r="24" ht="18" customHeight="1" spans="1:7">
      <c r="A24" s="147" t="s">
        <v>104</v>
      </c>
      <c r="B24" s="147" t="s">
        <v>168</v>
      </c>
      <c r="C24" s="23">
        <v>677678.4</v>
      </c>
      <c r="D24" s="23">
        <v>677678.4</v>
      </c>
      <c r="E24" s="23">
        <v>677678.4</v>
      </c>
      <c r="F24" s="23"/>
      <c r="G24" s="23"/>
    </row>
    <row r="25" ht="18" customHeight="1" spans="1:7">
      <c r="A25" s="148" t="s">
        <v>108</v>
      </c>
      <c r="B25" s="149" t="s">
        <v>108</v>
      </c>
      <c r="C25" s="23">
        <v>10745055.33</v>
      </c>
      <c r="D25" s="23">
        <v>10685014.08</v>
      </c>
      <c r="E25" s="23">
        <v>10476465.6</v>
      </c>
      <c r="F25" s="23">
        <v>208548.48</v>
      </c>
      <c r="G25" s="23">
        <v>60041.25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B15" sqref="B15"/>
    </sheetView>
  </sheetViews>
  <sheetFormatPr defaultColWidth="9.13888888888889" defaultRowHeight="14.25" customHeight="1" outlineLevelRow="7" outlineLevelCol="5"/>
  <cols>
    <col min="1" max="1" width="23.5740740740741" customWidth="1"/>
    <col min="2" max="6" width="22.8518518518519" customWidth="1"/>
  </cols>
  <sheetData>
    <row r="1" ht="15" customHeight="1" spans="1:6">
      <c r="A1" s="134"/>
      <c r="B1" s="135"/>
      <c r="C1" s="60"/>
      <c r="F1" s="85" t="s">
        <v>169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"单位名称："&amp;"耿马傣族佤族自治县洞景中学"</f>
        <v>单位名称：耿马傣族佤族自治县洞景中学</v>
      </c>
      <c r="B3" s="135"/>
      <c r="C3" s="60"/>
      <c r="D3" s="28"/>
      <c r="F3" s="85" t="s">
        <v>170</v>
      </c>
    </row>
    <row r="4" ht="18.75" customHeight="1" spans="1:6">
      <c r="A4" s="10" t="s">
        <v>171</v>
      </c>
      <c r="B4" s="29" t="s">
        <v>172</v>
      </c>
      <c r="C4" s="12" t="s">
        <v>173</v>
      </c>
      <c r="D4" s="13"/>
      <c r="E4" s="14"/>
      <c r="F4" s="29" t="s">
        <v>174</v>
      </c>
    </row>
    <row r="5" ht="18.75" customHeight="1" spans="1:6">
      <c r="A5" s="17"/>
      <c r="B5" s="31"/>
      <c r="C5" s="64" t="s">
        <v>57</v>
      </c>
      <c r="D5" s="64" t="s">
        <v>175</v>
      </c>
      <c r="E5" s="64" t="s">
        <v>176</v>
      </c>
      <c r="F5" s="31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s="36" t="s">
        <v>177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L1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178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"单位名称："&amp;"耿马傣族佤族自治县洞景中学"</f>
        <v>单位名称：耿马傣族佤族自治县洞景中学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170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6" t="s">
        <v>186</v>
      </c>
      <c r="I4" s="62" t="s">
        <v>186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187</v>
      </c>
      <c r="I5" s="126" t="s">
        <v>58</v>
      </c>
      <c r="J5" s="62"/>
      <c r="K5" s="62"/>
      <c r="L5" s="62"/>
      <c r="M5" s="131"/>
      <c r="N5" s="12" t="s">
        <v>188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61</v>
      </c>
      <c r="R7" s="17" t="s">
        <v>57</v>
      </c>
      <c r="S7" s="17" t="s">
        <v>64</v>
      </c>
      <c r="T7" s="17" t="s">
        <v>194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10685014.08</v>
      </c>
      <c r="I9" s="23">
        <v>10685014.08</v>
      </c>
      <c r="J9" s="23"/>
      <c r="K9" s="23"/>
      <c r="L9" s="23">
        <v>10685014.08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196</v>
      </c>
      <c r="C10" s="21" t="s">
        <v>197</v>
      </c>
      <c r="D10" s="21" t="s">
        <v>86</v>
      </c>
      <c r="E10" s="21" t="s">
        <v>156</v>
      </c>
      <c r="F10" s="21" t="s">
        <v>198</v>
      </c>
      <c r="G10" s="21" t="s">
        <v>199</v>
      </c>
      <c r="H10" s="23">
        <v>2692800</v>
      </c>
      <c r="I10" s="23">
        <v>2692800</v>
      </c>
      <c r="J10" s="23"/>
      <c r="K10" s="23"/>
      <c r="L10" s="23">
        <v>2692800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196</v>
      </c>
      <c r="C11" s="21" t="s">
        <v>197</v>
      </c>
      <c r="D11" s="21" t="s">
        <v>86</v>
      </c>
      <c r="E11" s="21" t="s">
        <v>156</v>
      </c>
      <c r="F11" s="21" t="s">
        <v>200</v>
      </c>
      <c r="G11" s="21" t="s">
        <v>201</v>
      </c>
      <c r="H11" s="23">
        <v>528564</v>
      </c>
      <c r="I11" s="23">
        <v>528564</v>
      </c>
      <c r="J11" s="23"/>
      <c r="K11" s="23"/>
      <c r="L11" s="23">
        <v>528564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202</v>
      </c>
      <c r="C12" s="21" t="s">
        <v>203</v>
      </c>
      <c r="D12" s="21" t="s">
        <v>86</v>
      </c>
      <c r="E12" s="21" t="s">
        <v>156</v>
      </c>
      <c r="F12" s="21" t="s">
        <v>200</v>
      </c>
      <c r="G12" s="21" t="s">
        <v>201</v>
      </c>
      <c r="H12" s="23">
        <v>348000</v>
      </c>
      <c r="I12" s="23">
        <v>348000</v>
      </c>
      <c r="J12" s="23"/>
      <c r="K12" s="23"/>
      <c r="L12" s="23">
        <v>348000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204</v>
      </c>
      <c r="C13" s="21" t="s">
        <v>205</v>
      </c>
      <c r="D13" s="21" t="s">
        <v>86</v>
      </c>
      <c r="E13" s="21" t="s">
        <v>156</v>
      </c>
      <c r="F13" s="21" t="s">
        <v>200</v>
      </c>
      <c r="G13" s="21" t="s">
        <v>201</v>
      </c>
      <c r="H13" s="23">
        <v>348000</v>
      </c>
      <c r="I13" s="23">
        <v>348000</v>
      </c>
      <c r="J13" s="23"/>
      <c r="K13" s="23"/>
      <c r="L13" s="23">
        <v>348000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206</v>
      </c>
      <c r="C14" s="21" t="s">
        <v>207</v>
      </c>
      <c r="D14" s="21" t="s">
        <v>86</v>
      </c>
      <c r="E14" s="21" t="s">
        <v>156</v>
      </c>
      <c r="F14" s="21" t="s">
        <v>208</v>
      </c>
      <c r="G14" s="21" t="s">
        <v>209</v>
      </c>
      <c r="H14" s="23">
        <v>1628856</v>
      </c>
      <c r="I14" s="23">
        <v>1628856</v>
      </c>
      <c r="J14" s="23"/>
      <c r="K14" s="23"/>
      <c r="L14" s="23">
        <v>1628856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210</v>
      </c>
      <c r="C15" s="21" t="s">
        <v>211</v>
      </c>
      <c r="D15" s="21" t="s">
        <v>86</v>
      </c>
      <c r="E15" s="21" t="s">
        <v>156</v>
      </c>
      <c r="F15" s="21" t="s">
        <v>208</v>
      </c>
      <c r="G15" s="21" t="s">
        <v>209</v>
      </c>
      <c r="H15" s="23">
        <v>1044000</v>
      </c>
      <c r="I15" s="23">
        <v>1044000</v>
      </c>
      <c r="J15" s="23"/>
      <c r="K15" s="23"/>
      <c r="L15" s="23">
        <v>1044000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212</v>
      </c>
      <c r="C16" s="21" t="s">
        <v>213</v>
      </c>
      <c r="D16" s="21" t="s">
        <v>86</v>
      </c>
      <c r="E16" s="21" t="s">
        <v>156</v>
      </c>
      <c r="F16" s="21" t="s">
        <v>208</v>
      </c>
      <c r="G16" s="21" t="s">
        <v>209</v>
      </c>
      <c r="H16" s="23">
        <v>797100</v>
      </c>
      <c r="I16" s="23">
        <v>797100</v>
      </c>
      <c r="J16" s="23"/>
      <c r="K16" s="23"/>
      <c r="L16" s="23">
        <v>797100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214</v>
      </c>
      <c r="C17" s="21" t="s">
        <v>215</v>
      </c>
      <c r="D17" s="21" t="s">
        <v>93</v>
      </c>
      <c r="E17" s="21" t="s">
        <v>161</v>
      </c>
      <c r="F17" s="21" t="s">
        <v>216</v>
      </c>
      <c r="G17" s="21" t="s">
        <v>217</v>
      </c>
      <c r="H17" s="23">
        <v>903571.2</v>
      </c>
      <c r="I17" s="23">
        <v>903571.2</v>
      </c>
      <c r="J17" s="23"/>
      <c r="K17" s="23"/>
      <c r="L17" s="23">
        <v>903571.2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214</v>
      </c>
      <c r="C18" s="21" t="s">
        <v>215</v>
      </c>
      <c r="D18" s="21" t="s">
        <v>218</v>
      </c>
      <c r="E18" s="21" t="s">
        <v>219</v>
      </c>
      <c r="F18" s="21" t="s">
        <v>220</v>
      </c>
      <c r="G18" s="21" t="s">
        <v>221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214</v>
      </c>
      <c r="C19" s="21" t="s">
        <v>215</v>
      </c>
      <c r="D19" s="21" t="s">
        <v>222</v>
      </c>
      <c r="E19" s="21" t="s">
        <v>223</v>
      </c>
      <c r="F19" s="21" t="s">
        <v>224</v>
      </c>
      <c r="G19" s="21" t="s">
        <v>225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214</v>
      </c>
      <c r="C20" s="21" t="s">
        <v>215</v>
      </c>
      <c r="D20" s="21" t="s">
        <v>99</v>
      </c>
      <c r="E20" s="21" t="s">
        <v>165</v>
      </c>
      <c r="F20" s="21" t="s">
        <v>224</v>
      </c>
      <c r="G20" s="21" t="s">
        <v>225</v>
      </c>
      <c r="H20" s="23">
        <v>400959.72</v>
      </c>
      <c r="I20" s="23">
        <v>400959.72</v>
      </c>
      <c r="J20" s="23"/>
      <c r="K20" s="23"/>
      <c r="L20" s="23">
        <v>400959.72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214</v>
      </c>
      <c r="C21" s="21" t="s">
        <v>215</v>
      </c>
      <c r="D21" s="21" t="s">
        <v>226</v>
      </c>
      <c r="E21" s="21" t="s">
        <v>227</v>
      </c>
      <c r="F21" s="21" t="s">
        <v>228</v>
      </c>
      <c r="G21" s="21" t="s">
        <v>229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214</v>
      </c>
      <c r="C22" s="21" t="s">
        <v>215</v>
      </c>
      <c r="D22" s="21" t="s">
        <v>86</v>
      </c>
      <c r="E22" s="21" t="s">
        <v>156</v>
      </c>
      <c r="F22" s="21" t="s">
        <v>230</v>
      </c>
      <c r="G22" s="21" t="s">
        <v>231</v>
      </c>
      <c r="H22" s="23">
        <v>39531.24</v>
      </c>
      <c r="I22" s="23">
        <v>39531.24</v>
      </c>
      <c r="J22" s="23"/>
      <c r="K22" s="23"/>
      <c r="L22" s="23">
        <v>39531.24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214</v>
      </c>
      <c r="C23" s="21" t="s">
        <v>215</v>
      </c>
      <c r="D23" s="21" t="s">
        <v>100</v>
      </c>
      <c r="E23" s="21" t="s">
        <v>166</v>
      </c>
      <c r="F23" s="21" t="s">
        <v>230</v>
      </c>
      <c r="G23" s="21" t="s">
        <v>231</v>
      </c>
      <c r="H23" s="23">
        <v>20064</v>
      </c>
      <c r="I23" s="23">
        <v>20064</v>
      </c>
      <c r="J23" s="23"/>
      <c r="K23" s="23"/>
      <c r="L23" s="23">
        <v>20064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214</v>
      </c>
      <c r="C24" s="21" t="s">
        <v>215</v>
      </c>
      <c r="D24" s="21" t="s">
        <v>100</v>
      </c>
      <c r="E24" s="21" t="s">
        <v>166</v>
      </c>
      <c r="F24" s="21" t="s">
        <v>230</v>
      </c>
      <c r="G24" s="21" t="s">
        <v>231</v>
      </c>
      <c r="H24" s="23">
        <v>11294.64</v>
      </c>
      <c r="I24" s="23">
        <v>11294.64</v>
      </c>
      <c r="J24" s="23"/>
      <c r="K24" s="23"/>
      <c r="L24" s="23">
        <v>11294.64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232</v>
      </c>
      <c r="C25" s="21" t="s">
        <v>168</v>
      </c>
      <c r="D25" s="21" t="s">
        <v>104</v>
      </c>
      <c r="E25" s="21" t="s">
        <v>168</v>
      </c>
      <c r="F25" s="21" t="s">
        <v>233</v>
      </c>
      <c r="G25" s="21" t="s">
        <v>168</v>
      </c>
      <c r="H25" s="23">
        <v>677678.4</v>
      </c>
      <c r="I25" s="23">
        <v>677678.4</v>
      </c>
      <c r="J25" s="23"/>
      <c r="K25" s="23"/>
      <c r="L25" s="23">
        <v>677678.4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234</v>
      </c>
      <c r="C26" s="21" t="s">
        <v>235</v>
      </c>
      <c r="D26" s="21" t="s">
        <v>86</v>
      </c>
      <c r="E26" s="21" t="s">
        <v>156</v>
      </c>
      <c r="F26" s="21" t="s">
        <v>236</v>
      </c>
      <c r="G26" s="21" t="s">
        <v>237</v>
      </c>
      <c r="H26" s="23">
        <v>20210.04</v>
      </c>
      <c r="I26" s="23">
        <v>20210.04</v>
      </c>
      <c r="J26" s="23"/>
      <c r="K26" s="23"/>
      <c r="L26" s="23">
        <v>20210.04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238</v>
      </c>
      <c r="C27" s="21" t="s">
        <v>239</v>
      </c>
      <c r="D27" s="21" t="s">
        <v>86</v>
      </c>
      <c r="E27" s="21" t="s">
        <v>156</v>
      </c>
      <c r="F27" s="21" t="s">
        <v>240</v>
      </c>
      <c r="G27" s="21" t="s">
        <v>239</v>
      </c>
      <c r="H27" s="23">
        <v>112946.4</v>
      </c>
      <c r="I27" s="23">
        <v>112946.4</v>
      </c>
      <c r="J27" s="23"/>
      <c r="K27" s="23"/>
      <c r="L27" s="23">
        <v>112946.4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241</v>
      </c>
      <c r="C28" s="21" t="s">
        <v>242</v>
      </c>
      <c r="D28" s="21" t="s">
        <v>86</v>
      </c>
      <c r="E28" s="21" t="s">
        <v>156</v>
      </c>
      <c r="F28" s="21" t="s">
        <v>243</v>
      </c>
      <c r="G28" s="21" t="s">
        <v>244</v>
      </c>
      <c r="H28" s="23">
        <v>75392.04</v>
      </c>
      <c r="I28" s="23">
        <v>75392.04</v>
      </c>
      <c r="J28" s="23"/>
      <c r="K28" s="23"/>
      <c r="L28" s="23">
        <v>75392.04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245</v>
      </c>
      <c r="C29" s="21" t="s">
        <v>246</v>
      </c>
      <c r="D29" s="21" t="s">
        <v>92</v>
      </c>
      <c r="E29" s="21" t="s">
        <v>160</v>
      </c>
      <c r="F29" s="21" t="s">
        <v>247</v>
      </c>
      <c r="G29" s="21" t="s">
        <v>248</v>
      </c>
      <c r="H29" s="23">
        <v>687110.4</v>
      </c>
      <c r="I29" s="23">
        <v>687110.4</v>
      </c>
      <c r="J29" s="23"/>
      <c r="K29" s="23"/>
      <c r="L29" s="23">
        <v>687110.4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249</v>
      </c>
      <c r="C30" s="21" t="s">
        <v>250</v>
      </c>
      <c r="D30" s="21" t="s">
        <v>88</v>
      </c>
      <c r="E30" s="21" t="s">
        <v>158</v>
      </c>
      <c r="F30" s="21" t="s">
        <v>251</v>
      </c>
      <c r="G30" s="21" t="s">
        <v>252</v>
      </c>
      <c r="H30" s="23">
        <v>35616</v>
      </c>
      <c r="I30" s="23">
        <v>35616</v>
      </c>
      <c r="J30" s="23"/>
      <c r="K30" s="23"/>
      <c r="L30" s="23">
        <v>35616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253</v>
      </c>
      <c r="C31" s="21" t="s">
        <v>254</v>
      </c>
      <c r="D31" s="21" t="s">
        <v>88</v>
      </c>
      <c r="E31" s="21" t="s">
        <v>158</v>
      </c>
      <c r="F31" s="21" t="s">
        <v>251</v>
      </c>
      <c r="G31" s="21" t="s">
        <v>252</v>
      </c>
      <c r="H31" s="23">
        <v>297360</v>
      </c>
      <c r="I31" s="23">
        <v>297360</v>
      </c>
      <c r="J31" s="23"/>
      <c r="K31" s="23"/>
      <c r="L31" s="23">
        <v>297360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255</v>
      </c>
      <c r="C32" s="21" t="s">
        <v>256</v>
      </c>
      <c r="D32" s="21" t="s">
        <v>95</v>
      </c>
      <c r="E32" s="21" t="s">
        <v>163</v>
      </c>
      <c r="F32" s="21" t="s">
        <v>251</v>
      </c>
      <c r="G32" s="21" t="s">
        <v>252</v>
      </c>
      <c r="H32" s="23">
        <v>15960</v>
      </c>
      <c r="I32" s="23">
        <v>15960</v>
      </c>
      <c r="J32" s="23"/>
      <c r="K32" s="23"/>
      <c r="L32" s="23">
        <v>15960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214</v>
      </c>
      <c r="C33" s="21" t="s">
        <v>215</v>
      </c>
      <c r="D33" s="21" t="s">
        <v>222</v>
      </c>
      <c r="E33" s="21" t="s">
        <v>223</v>
      </c>
      <c r="F33" s="21" t="s">
        <v>257</v>
      </c>
      <c r="G33" s="21" t="s">
        <v>258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3" t="s">
        <v>108</v>
      </c>
      <c r="B34" s="129"/>
      <c r="C34" s="129"/>
      <c r="D34" s="129"/>
      <c r="E34" s="129"/>
      <c r="F34" s="129"/>
      <c r="G34" s="130"/>
      <c r="H34" s="23">
        <v>10685014.08</v>
      </c>
      <c r="I34" s="23">
        <v>10685014.08</v>
      </c>
      <c r="J34" s="23"/>
      <c r="K34" s="23"/>
      <c r="L34" s="23">
        <v>10685014.08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"单位名称："&amp;"耿马傣族佤族自治县洞景中学"</f>
        <v>单位名称：耿马傣族佤族自治县洞景中学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170</v>
      </c>
    </row>
    <row r="4" ht="18.75" customHeight="1" spans="1:23">
      <c r="A4" s="10" t="s">
        <v>260</v>
      </c>
      <c r="B4" s="11" t="s">
        <v>180</v>
      </c>
      <c r="C4" s="10" t="s">
        <v>181</v>
      </c>
      <c r="D4" s="10" t="s">
        <v>261</v>
      </c>
      <c r="E4" s="11" t="s">
        <v>182</v>
      </c>
      <c r="F4" s="11" t="s">
        <v>183</v>
      </c>
      <c r="G4" s="11" t="s">
        <v>262</v>
      </c>
      <c r="H4" s="11" t="s">
        <v>263</v>
      </c>
      <c r="I4" s="29" t="s">
        <v>55</v>
      </c>
      <c r="J4" s="12" t="s">
        <v>264</v>
      </c>
      <c r="K4" s="13"/>
      <c r="L4" s="13"/>
      <c r="M4" s="14"/>
      <c r="N4" s="12" t="s">
        <v>188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194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265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266</v>
      </c>
      <c r="D9" s="21"/>
      <c r="E9" s="21"/>
      <c r="F9" s="21"/>
      <c r="G9" s="21"/>
      <c r="H9" s="21"/>
      <c r="I9" s="23">
        <v>534800</v>
      </c>
      <c r="J9" s="23"/>
      <c r="K9" s="23"/>
      <c r="L9" s="23"/>
      <c r="M9" s="23"/>
      <c r="N9" s="23"/>
      <c r="O9" s="23"/>
      <c r="P9" s="23"/>
      <c r="Q9" s="23"/>
      <c r="R9" s="23">
        <v>534800</v>
      </c>
      <c r="S9" s="23"/>
      <c r="T9" s="23"/>
      <c r="U9" s="23"/>
      <c r="V9" s="23"/>
      <c r="W9" s="23">
        <v>534800</v>
      </c>
    </row>
    <row r="10" ht="18.75" customHeight="1" spans="1:23">
      <c r="A10" s="116" t="s">
        <v>267</v>
      </c>
      <c r="B10" s="116" t="s">
        <v>268</v>
      </c>
      <c r="C10" s="21" t="s">
        <v>266</v>
      </c>
      <c r="D10" s="116" t="s">
        <v>70</v>
      </c>
      <c r="E10" s="116" t="s">
        <v>86</v>
      </c>
      <c r="F10" s="116" t="s">
        <v>156</v>
      </c>
      <c r="G10" s="116" t="s">
        <v>236</v>
      </c>
      <c r="H10" s="116" t="s">
        <v>237</v>
      </c>
      <c r="I10" s="23">
        <v>32088</v>
      </c>
      <c r="J10" s="23"/>
      <c r="K10" s="23"/>
      <c r="L10" s="23"/>
      <c r="M10" s="23"/>
      <c r="N10" s="23"/>
      <c r="O10" s="23"/>
      <c r="P10" s="23"/>
      <c r="Q10" s="23"/>
      <c r="R10" s="23">
        <v>32088</v>
      </c>
      <c r="S10" s="23"/>
      <c r="T10" s="23"/>
      <c r="U10" s="23"/>
      <c r="V10" s="23"/>
      <c r="W10" s="23">
        <v>32088</v>
      </c>
    </row>
    <row r="11" ht="18.75" customHeight="1" spans="1:23">
      <c r="A11" s="116" t="s">
        <v>267</v>
      </c>
      <c r="B11" s="116" t="s">
        <v>268</v>
      </c>
      <c r="C11" s="21" t="s">
        <v>266</v>
      </c>
      <c r="D11" s="116" t="s">
        <v>70</v>
      </c>
      <c r="E11" s="116" t="s">
        <v>86</v>
      </c>
      <c r="F11" s="116" t="s">
        <v>156</v>
      </c>
      <c r="G11" s="116" t="s">
        <v>269</v>
      </c>
      <c r="H11" s="116" t="s">
        <v>270</v>
      </c>
      <c r="I11" s="23">
        <v>502712</v>
      </c>
      <c r="J11" s="23"/>
      <c r="K11" s="23"/>
      <c r="L11" s="23"/>
      <c r="M11" s="23"/>
      <c r="N11" s="23"/>
      <c r="O11" s="23"/>
      <c r="P11" s="23"/>
      <c r="Q11" s="23"/>
      <c r="R11" s="23">
        <v>502712</v>
      </c>
      <c r="S11" s="23"/>
      <c r="T11" s="23"/>
      <c r="U11" s="23"/>
      <c r="V11" s="23"/>
      <c r="W11" s="23">
        <v>502712</v>
      </c>
    </row>
    <row r="12" ht="18.75" customHeight="1" spans="1:23">
      <c r="A12" s="117"/>
      <c r="B12" s="117"/>
      <c r="C12" s="21" t="s">
        <v>271</v>
      </c>
      <c r="D12" s="117"/>
      <c r="E12" s="117"/>
      <c r="F12" s="117"/>
      <c r="G12" s="117"/>
      <c r="H12" s="117"/>
      <c r="I12" s="23">
        <v>60041.25</v>
      </c>
      <c r="J12" s="23">
        <v>60041.25</v>
      </c>
      <c r="K12" s="23">
        <v>60041.25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272</v>
      </c>
      <c r="B13" s="116" t="s">
        <v>273</v>
      </c>
      <c r="C13" s="21" t="s">
        <v>271</v>
      </c>
      <c r="D13" s="116" t="s">
        <v>70</v>
      </c>
      <c r="E13" s="116" t="s">
        <v>86</v>
      </c>
      <c r="F13" s="116" t="s">
        <v>156</v>
      </c>
      <c r="G13" s="116" t="s">
        <v>274</v>
      </c>
      <c r="H13" s="116" t="s">
        <v>275</v>
      </c>
      <c r="I13" s="23">
        <v>60041.25</v>
      </c>
      <c r="J13" s="23">
        <v>60041.25</v>
      </c>
      <c r="K13" s="23">
        <v>60041.25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/>
      <c r="B14" s="117"/>
      <c r="C14" s="21" t="s">
        <v>276</v>
      </c>
      <c r="D14" s="117"/>
      <c r="E14" s="117"/>
      <c r="F14" s="117"/>
      <c r="G14" s="117"/>
      <c r="H14" s="117"/>
      <c r="I14" s="23">
        <v>1500</v>
      </c>
      <c r="J14" s="23"/>
      <c r="K14" s="23"/>
      <c r="L14" s="23"/>
      <c r="M14" s="23"/>
      <c r="N14" s="23"/>
      <c r="O14" s="23"/>
      <c r="P14" s="23"/>
      <c r="Q14" s="23"/>
      <c r="R14" s="23">
        <v>1500</v>
      </c>
      <c r="S14" s="23"/>
      <c r="T14" s="23"/>
      <c r="U14" s="23"/>
      <c r="V14" s="23"/>
      <c r="W14" s="23">
        <v>1500</v>
      </c>
    </row>
    <row r="15" ht="18.75" customHeight="1" spans="1:23">
      <c r="A15" s="116" t="s">
        <v>267</v>
      </c>
      <c r="B15" s="116" t="s">
        <v>277</v>
      </c>
      <c r="C15" s="21" t="s">
        <v>276</v>
      </c>
      <c r="D15" s="116" t="s">
        <v>70</v>
      </c>
      <c r="E15" s="116" t="s">
        <v>107</v>
      </c>
      <c r="F15" s="116" t="s">
        <v>82</v>
      </c>
      <c r="G15" s="116" t="s">
        <v>236</v>
      </c>
      <c r="H15" s="116" t="s">
        <v>237</v>
      </c>
      <c r="I15" s="23">
        <v>1500</v>
      </c>
      <c r="J15" s="23"/>
      <c r="K15" s="23"/>
      <c r="L15" s="23"/>
      <c r="M15" s="23"/>
      <c r="N15" s="23"/>
      <c r="O15" s="23"/>
      <c r="P15" s="23"/>
      <c r="Q15" s="23"/>
      <c r="R15" s="23">
        <v>1500</v>
      </c>
      <c r="S15" s="23"/>
      <c r="T15" s="23"/>
      <c r="U15" s="23"/>
      <c r="V15" s="23"/>
      <c r="W15" s="23">
        <v>1500</v>
      </c>
    </row>
    <row r="16" ht="18.75" customHeight="1" spans="1:23">
      <c r="A16" s="117"/>
      <c r="B16" s="117"/>
      <c r="C16" s="21" t="s">
        <v>278</v>
      </c>
      <c r="D16" s="117"/>
      <c r="E16" s="117"/>
      <c r="F16" s="117"/>
      <c r="G16" s="117"/>
      <c r="H16" s="117"/>
      <c r="I16" s="23">
        <v>1833600</v>
      </c>
      <c r="J16" s="23"/>
      <c r="K16" s="23"/>
      <c r="L16" s="23"/>
      <c r="M16" s="23"/>
      <c r="N16" s="23"/>
      <c r="O16" s="23"/>
      <c r="P16" s="23"/>
      <c r="Q16" s="23"/>
      <c r="R16" s="23">
        <v>1833600</v>
      </c>
      <c r="S16" s="23"/>
      <c r="T16" s="23"/>
      <c r="U16" s="23"/>
      <c r="V16" s="23"/>
      <c r="W16" s="23">
        <v>1833600</v>
      </c>
    </row>
    <row r="17" ht="18.75" customHeight="1" spans="1:23">
      <c r="A17" s="116" t="s">
        <v>272</v>
      </c>
      <c r="B17" s="116" t="s">
        <v>279</v>
      </c>
      <c r="C17" s="21" t="s">
        <v>278</v>
      </c>
      <c r="D17" s="116" t="s">
        <v>70</v>
      </c>
      <c r="E17" s="116" t="s">
        <v>107</v>
      </c>
      <c r="F17" s="116" t="s">
        <v>82</v>
      </c>
      <c r="G17" s="116" t="s">
        <v>251</v>
      </c>
      <c r="H17" s="116" t="s">
        <v>252</v>
      </c>
      <c r="I17" s="23">
        <v>1833600</v>
      </c>
      <c r="J17" s="23"/>
      <c r="K17" s="23"/>
      <c r="L17" s="23"/>
      <c r="M17" s="23"/>
      <c r="N17" s="23"/>
      <c r="O17" s="23"/>
      <c r="P17" s="23"/>
      <c r="Q17" s="23"/>
      <c r="R17" s="23">
        <v>1833600</v>
      </c>
      <c r="S17" s="23"/>
      <c r="T17" s="23"/>
      <c r="U17" s="23"/>
      <c r="V17" s="23"/>
      <c r="W17" s="23">
        <v>1833600</v>
      </c>
    </row>
    <row r="18" ht="18.75" customHeight="1" spans="1:23">
      <c r="A18" s="33" t="s">
        <v>108</v>
      </c>
      <c r="B18" s="34"/>
      <c r="C18" s="34"/>
      <c r="D18" s="34"/>
      <c r="E18" s="34"/>
      <c r="F18" s="34"/>
      <c r="G18" s="34"/>
      <c r="H18" s="35"/>
      <c r="I18" s="23">
        <v>2429941.25</v>
      </c>
      <c r="J18" s="23">
        <v>60041.25</v>
      </c>
      <c r="K18" s="23">
        <v>60041.25</v>
      </c>
      <c r="L18" s="23"/>
      <c r="M18" s="23"/>
      <c r="N18" s="23"/>
      <c r="O18" s="23"/>
      <c r="P18" s="23"/>
      <c r="Q18" s="23"/>
      <c r="R18" s="23">
        <v>2369900</v>
      </c>
      <c r="S18" s="23"/>
      <c r="T18" s="23"/>
      <c r="U18" s="23"/>
      <c r="V18" s="23"/>
      <c r="W18" s="23">
        <v>2369900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4" t="s">
        <v>280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"单位名称："&amp;"耿马傣族佤族自治县洞景中学"</f>
        <v>单位名称：耿马傣族佤族自治县洞景中学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281</v>
      </c>
      <c r="B4" s="45" t="s">
        <v>282</v>
      </c>
      <c r="C4" s="45" t="s">
        <v>283</v>
      </c>
      <c r="D4" s="45" t="s">
        <v>284</v>
      </c>
      <c r="E4" s="45" t="s">
        <v>285</v>
      </c>
      <c r="F4" s="51" t="s">
        <v>286</v>
      </c>
      <c r="G4" s="45" t="s">
        <v>287</v>
      </c>
      <c r="H4" s="51" t="s">
        <v>288</v>
      </c>
      <c r="I4" s="51" t="s">
        <v>289</v>
      </c>
      <c r="J4" s="45" t="s">
        <v>290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01" t="s">
        <v>271</v>
      </c>
      <c r="B7" s="21" t="s">
        <v>291</v>
      </c>
      <c r="C7" s="21" t="s">
        <v>292</v>
      </c>
      <c r="D7" s="21" t="s">
        <v>293</v>
      </c>
      <c r="E7" s="32" t="s">
        <v>294</v>
      </c>
      <c r="F7" s="21" t="s">
        <v>295</v>
      </c>
      <c r="G7" s="32" t="s">
        <v>296</v>
      </c>
      <c r="H7" s="21" t="s">
        <v>297</v>
      </c>
      <c r="I7" s="21" t="s">
        <v>298</v>
      </c>
      <c r="J7" s="32" t="s">
        <v>299</v>
      </c>
    </row>
    <row r="8" ht="18.75" customHeight="1" spans="1:10">
      <c r="A8" s="201" t="s">
        <v>271</v>
      </c>
      <c r="B8" s="21" t="s">
        <v>291</v>
      </c>
      <c r="C8" s="21" t="s">
        <v>292</v>
      </c>
      <c r="D8" s="21" t="s">
        <v>293</v>
      </c>
      <c r="E8" s="32" t="s">
        <v>300</v>
      </c>
      <c r="F8" s="21" t="s">
        <v>295</v>
      </c>
      <c r="G8" s="32" t="s">
        <v>301</v>
      </c>
      <c r="H8" s="21" t="s">
        <v>297</v>
      </c>
      <c r="I8" s="21" t="s">
        <v>298</v>
      </c>
      <c r="J8" s="32" t="s">
        <v>299</v>
      </c>
    </row>
    <row r="9" ht="18.75" customHeight="1" spans="1:10">
      <c r="A9" s="201" t="s">
        <v>271</v>
      </c>
      <c r="B9" s="21" t="s">
        <v>291</v>
      </c>
      <c r="C9" s="21" t="s">
        <v>292</v>
      </c>
      <c r="D9" s="21" t="s">
        <v>302</v>
      </c>
      <c r="E9" s="32" t="s">
        <v>303</v>
      </c>
      <c r="F9" s="21" t="s">
        <v>295</v>
      </c>
      <c r="G9" s="32" t="s">
        <v>304</v>
      </c>
      <c r="H9" s="21" t="s">
        <v>305</v>
      </c>
      <c r="I9" s="21" t="s">
        <v>298</v>
      </c>
      <c r="J9" s="32" t="s">
        <v>299</v>
      </c>
    </row>
    <row r="10" ht="18.75" customHeight="1" spans="1:10">
      <c r="A10" s="201" t="s">
        <v>271</v>
      </c>
      <c r="B10" s="21" t="s">
        <v>291</v>
      </c>
      <c r="C10" s="21" t="s">
        <v>292</v>
      </c>
      <c r="D10" s="21" t="s">
        <v>306</v>
      </c>
      <c r="E10" s="32" t="s">
        <v>307</v>
      </c>
      <c r="F10" s="21" t="s">
        <v>308</v>
      </c>
      <c r="G10" s="32" t="s">
        <v>309</v>
      </c>
      <c r="H10" s="21" t="s">
        <v>305</v>
      </c>
      <c r="I10" s="21" t="s">
        <v>298</v>
      </c>
      <c r="J10" s="32" t="s">
        <v>299</v>
      </c>
    </row>
    <row r="11" ht="18.75" customHeight="1" spans="1:10">
      <c r="A11" s="201" t="s">
        <v>271</v>
      </c>
      <c r="B11" s="21" t="s">
        <v>291</v>
      </c>
      <c r="C11" s="21" t="s">
        <v>292</v>
      </c>
      <c r="D11" s="21" t="s">
        <v>310</v>
      </c>
      <c r="E11" s="32" t="s">
        <v>311</v>
      </c>
      <c r="F11" s="21" t="s">
        <v>295</v>
      </c>
      <c r="G11" s="32" t="s">
        <v>312</v>
      </c>
      <c r="H11" s="21" t="s">
        <v>313</v>
      </c>
      <c r="I11" s="21" t="s">
        <v>298</v>
      </c>
      <c r="J11" s="32" t="s">
        <v>299</v>
      </c>
    </row>
    <row r="12" ht="18.75" customHeight="1" spans="1:10">
      <c r="A12" s="201" t="s">
        <v>271</v>
      </c>
      <c r="B12" s="21" t="s">
        <v>291</v>
      </c>
      <c r="C12" s="21" t="s">
        <v>314</v>
      </c>
      <c r="D12" s="21" t="s">
        <v>315</v>
      </c>
      <c r="E12" s="32" t="s">
        <v>316</v>
      </c>
      <c r="F12" s="21" t="s">
        <v>308</v>
      </c>
      <c r="G12" s="32" t="s">
        <v>317</v>
      </c>
      <c r="H12" s="21" t="s">
        <v>305</v>
      </c>
      <c r="I12" s="21" t="s">
        <v>298</v>
      </c>
      <c r="J12" s="32" t="s">
        <v>318</v>
      </c>
    </row>
    <row r="13" ht="18.75" customHeight="1" spans="1:10">
      <c r="A13" s="201" t="s">
        <v>271</v>
      </c>
      <c r="B13" s="21" t="s">
        <v>291</v>
      </c>
      <c r="C13" s="21" t="s">
        <v>314</v>
      </c>
      <c r="D13" s="21" t="s">
        <v>319</v>
      </c>
      <c r="E13" s="32" t="s">
        <v>320</v>
      </c>
      <c r="F13" s="21" t="s">
        <v>308</v>
      </c>
      <c r="G13" s="32" t="s">
        <v>309</v>
      </c>
      <c r="H13" s="21" t="s">
        <v>305</v>
      </c>
      <c r="I13" s="21" t="s">
        <v>298</v>
      </c>
      <c r="J13" s="32" t="s">
        <v>318</v>
      </c>
    </row>
    <row r="14" ht="18.75" customHeight="1" spans="1:10">
      <c r="A14" s="201" t="s">
        <v>271</v>
      </c>
      <c r="B14" s="21" t="s">
        <v>291</v>
      </c>
      <c r="C14" s="21" t="s">
        <v>321</v>
      </c>
      <c r="D14" s="21" t="s">
        <v>322</v>
      </c>
      <c r="E14" s="32" t="s">
        <v>323</v>
      </c>
      <c r="F14" s="21" t="s">
        <v>308</v>
      </c>
      <c r="G14" s="32" t="s">
        <v>309</v>
      </c>
      <c r="H14" s="21" t="s">
        <v>305</v>
      </c>
      <c r="I14" s="21" t="s">
        <v>298</v>
      </c>
      <c r="J14" s="32" t="s">
        <v>152</v>
      </c>
    </row>
    <row r="15" ht="18.75" customHeight="1" spans="1:10">
      <c r="A15" s="201" t="s">
        <v>271</v>
      </c>
      <c r="B15" s="21" t="s">
        <v>291</v>
      </c>
      <c r="C15" s="21" t="s">
        <v>321</v>
      </c>
      <c r="D15" s="21" t="s">
        <v>322</v>
      </c>
      <c r="E15" s="32" t="s">
        <v>324</v>
      </c>
      <c r="F15" s="21" t="s">
        <v>308</v>
      </c>
      <c r="G15" s="32" t="s">
        <v>309</v>
      </c>
      <c r="H15" s="21" t="s">
        <v>305</v>
      </c>
      <c r="I15" s="21" t="s">
        <v>298</v>
      </c>
      <c r="J15" s="32" t="s">
        <v>152</v>
      </c>
    </row>
    <row r="16" ht="18.75" customHeight="1" spans="1:10">
      <c r="A16" s="201" t="s">
        <v>278</v>
      </c>
      <c r="B16" s="21" t="s">
        <v>325</v>
      </c>
      <c r="C16" s="21" t="s">
        <v>292</v>
      </c>
      <c r="D16" s="21" t="s">
        <v>293</v>
      </c>
      <c r="E16" s="32" t="s">
        <v>326</v>
      </c>
      <c r="F16" s="21" t="s">
        <v>295</v>
      </c>
      <c r="G16" s="32" t="s">
        <v>327</v>
      </c>
      <c r="H16" s="21" t="s">
        <v>297</v>
      </c>
      <c r="I16" s="21" t="s">
        <v>298</v>
      </c>
      <c r="J16" s="32" t="s">
        <v>328</v>
      </c>
    </row>
    <row r="17" ht="18.75" customHeight="1" spans="1:10">
      <c r="A17" s="201" t="s">
        <v>278</v>
      </c>
      <c r="B17" s="21" t="s">
        <v>325</v>
      </c>
      <c r="C17" s="21" t="s">
        <v>292</v>
      </c>
      <c r="D17" s="21" t="s">
        <v>302</v>
      </c>
      <c r="E17" s="32" t="s">
        <v>329</v>
      </c>
      <c r="F17" s="21" t="s">
        <v>295</v>
      </c>
      <c r="G17" s="32" t="s">
        <v>330</v>
      </c>
      <c r="H17" s="21" t="s">
        <v>331</v>
      </c>
      <c r="I17" s="21" t="s">
        <v>298</v>
      </c>
      <c r="J17" s="32" t="s">
        <v>329</v>
      </c>
    </row>
    <row r="18" ht="18.75" customHeight="1" spans="1:10">
      <c r="A18" s="201" t="s">
        <v>278</v>
      </c>
      <c r="B18" s="21" t="s">
        <v>325</v>
      </c>
      <c r="C18" s="21" t="s">
        <v>292</v>
      </c>
      <c r="D18" s="21" t="s">
        <v>306</v>
      </c>
      <c r="E18" s="32" t="s">
        <v>332</v>
      </c>
      <c r="F18" s="21" t="s">
        <v>295</v>
      </c>
      <c r="G18" s="32" t="s">
        <v>150</v>
      </c>
      <c r="H18" s="21" t="s">
        <v>333</v>
      </c>
      <c r="I18" s="21" t="s">
        <v>298</v>
      </c>
      <c r="J18" s="32" t="s">
        <v>334</v>
      </c>
    </row>
    <row r="19" ht="18.75" customHeight="1" spans="1:10">
      <c r="A19" s="201" t="s">
        <v>278</v>
      </c>
      <c r="B19" s="21" t="s">
        <v>325</v>
      </c>
      <c r="C19" s="21" t="s">
        <v>314</v>
      </c>
      <c r="D19" s="21" t="s">
        <v>319</v>
      </c>
      <c r="E19" s="32" t="s">
        <v>335</v>
      </c>
      <c r="F19" s="21" t="s">
        <v>308</v>
      </c>
      <c r="G19" s="32" t="s">
        <v>336</v>
      </c>
      <c r="H19" s="21" t="s">
        <v>305</v>
      </c>
      <c r="I19" s="21" t="s">
        <v>337</v>
      </c>
      <c r="J19" s="32" t="s">
        <v>335</v>
      </c>
    </row>
    <row r="20" ht="18.75" customHeight="1" spans="1:10">
      <c r="A20" s="201" t="s">
        <v>278</v>
      </c>
      <c r="B20" s="21" t="s">
        <v>325</v>
      </c>
      <c r="C20" s="21" t="s">
        <v>321</v>
      </c>
      <c r="D20" s="21" t="s">
        <v>322</v>
      </c>
      <c r="E20" s="32" t="s">
        <v>338</v>
      </c>
      <c r="F20" s="21" t="s">
        <v>308</v>
      </c>
      <c r="G20" s="32" t="s">
        <v>339</v>
      </c>
      <c r="H20" s="21" t="s">
        <v>305</v>
      </c>
      <c r="I20" s="21" t="s">
        <v>337</v>
      </c>
      <c r="J20" s="32" t="s">
        <v>340</v>
      </c>
    </row>
    <row r="21" ht="18.75" customHeight="1" spans="1:10">
      <c r="A21" s="201" t="s">
        <v>276</v>
      </c>
      <c r="B21" s="21" t="s">
        <v>341</v>
      </c>
      <c r="C21" s="21" t="s">
        <v>292</v>
      </c>
      <c r="D21" s="21" t="s">
        <v>293</v>
      </c>
      <c r="E21" s="32" t="s">
        <v>342</v>
      </c>
      <c r="F21" s="21" t="s">
        <v>308</v>
      </c>
      <c r="G21" s="32" t="s">
        <v>343</v>
      </c>
      <c r="H21" s="21" t="s">
        <v>297</v>
      </c>
      <c r="I21" s="21" t="s">
        <v>298</v>
      </c>
      <c r="J21" s="32" t="s">
        <v>299</v>
      </c>
    </row>
    <row r="22" ht="18.75" customHeight="1" spans="1:10">
      <c r="A22" s="201" t="s">
        <v>276</v>
      </c>
      <c r="B22" s="21" t="s">
        <v>341</v>
      </c>
      <c r="C22" s="21" t="s">
        <v>292</v>
      </c>
      <c r="D22" s="21" t="s">
        <v>293</v>
      </c>
      <c r="E22" s="32" t="s">
        <v>344</v>
      </c>
      <c r="F22" s="21" t="s">
        <v>308</v>
      </c>
      <c r="G22" s="32" t="s">
        <v>345</v>
      </c>
      <c r="H22" s="21" t="s">
        <v>297</v>
      </c>
      <c r="I22" s="21" t="s">
        <v>298</v>
      </c>
      <c r="J22" s="32" t="s">
        <v>299</v>
      </c>
    </row>
    <row r="23" ht="18.75" customHeight="1" spans="1:10">
      <c r="A23" s="201" t="s">
        <v>276</v>
      </c>
      <c r="B23" s="21" t="s">
        <v>341</v>
      </c>
      <c r="C23" s="21" t="s">
        <v>292</v>
      </c>
      <c r="D23" s="21" t="s">
        <v>302</v>
      </c>
      <c r="E23" s="32" t="s">
        <v>346</v>
      </c>
      <c r="F23" s="21" t="s">
        <v>308</v>
      </c>
      <c r="G23" s="32" t="s">
        <v>317</v>
      </c>
      <c r="H23" s="21" t="s">
        <v>305</v>
      </c>
      <c r="I23" s="21" t="s">
        <v>298</v>
      </c>
      <c r="J23" s="32" t="s">
        <v>299</v>
      </c>
    </row>
    <row r="24" ht="18.75" customHeight="1" spans="1:10">
      <c r="A24" s="201" t="s">
        <v>276</v>
      </c>
      <c r="B24" s="21" t="s">
        <v>341</v>
      </c>
      <c r="C24" s="21" t="s">
        <v>292</v>
      </c>
      <c r="D24" s="21" t="s">
        <v>306</v>
      </c>
      <c r="E24" s="32" t="s">
        <v>307</v>
      </c>
      <c r="F24" s="21" t="s">
        <v>308</v>
      </c>
      <c r="G24" s="32" t="s">
        <v>309</v>
      </c>
      <c r="H24" s="21" t="s">
        <v>305</v>
      </c>
      <c r="I24" s="21" t="s">
        <v>298</v>
      </c>
      <c r="J24" s="32" t="s">
        <v>299</v>
      </c>
    </row>
    <row r="25" ht="18.75" customHeight="1" spans="1:10">
      <c r="A25" s="201" t="s">
        <v>276</v>
      </c>
      <c r="B25" s="21" t="s">
        <v>341</v>
      </c>
      <c r="C25" s="21" t="s">
        <v>292</v>
      </c>
      <c r="D25" s="21" t="s">
        <v>310</v>
      </c>
      <c r="E25" s="32" t="s">
        <v>311</v>
      </c>
      <c r="F25" s="21" t="s">
        <v>295</v>
      </c>
      <c r="G25" s="32" t="s">
        <v>347</v>
      </c>
      <c r="H25" s="21" t="s">
        <v>313</v>
      </c>
      <c r="I25" s="21" t="s">
        <v>298</v>
      </c>
      <c r="J25" s="32" t="s">
        <v>299</v>
      </c>
    </row>
    <row r="26" ht="18.75" customHeight="1" spans="1:10">
      <c r="A26" s="201" t="s">
        <v>276</v>
      </c>
      <c r="B26" s="21" t="s">
        <v>341</v>
      </c>
      <c r="C26" s="21" t="s">
        <v>314</v>
      </c>
      <c r="D26" s="21" t="s">
        <v>315</v>
      </c>
      <c r="E26" s="32" t="s">
        <v>348</v>
      </c>
      <c r="F26" s="21" t="s">
        <v>295</v>
      </c>
      <c r="G26" s="32" t="s">
        <v>349</v>
      </c>
      <c r="H26" s="21"/>
      <c r="I26" s="21" t="s">
        <v>337</v>
      </c>
      <c r="J26" s="32" t="s">
        <v>318</v>
      </c>
    </row>
    <row r="27" ht="18.75" customHeight="1" spans="1:10">
      <c r="A27" s="201" t="s">
        <v>276</v>
      </c>
      <c r="B27" s="21" t="s">
        <v>341</v>
      </c>
      <c r="C27" s="21" t="s">
        <v>314</v>
      </c>
      <c r="D27" s="21" t="s">
        <v>319</v>
      </c>
      <c r="E27" s="32" t="s">
        <v>350</v>
      </c>
      <c r="F27" s="21" t="s">
        <v>295</v>
      </c>
      <c r="G27" s="32" t="s">
        <v>350</v>
      </c>
      <c r="H27" s="21"/>
      <c r="I27" s="21" t="s">
        <v>337</v>
      </c>
      <c r="J27" s="32" t="s">
        <v>318</v>
      </c>
    </row>
    <row r="28" ht="18.75" customHeight="1" spans="1:10">
      <c r="A28" s="201" t="s">
        <v>276</v>
      </c>
      <c r="B28" s="21" t="s">
        <v>341</v>
      </c>
      <c r="C28" s="21" t="s">
        <v>321</v>
      </c>
      <c r="D28" s="21" t="s">
        <v>322</v>
      </c>
      <c r="E28" s="32" t="s">
        <v>323</v>
      </c>
      <c r="F28" s="21" t="s">
        <v>308</v>
      </c>
      <c r="G28" s="32" t="s">
        <v>317</v>
      </c>
      <c r="H28" s="21" t="s">
        <v>305</v>
      </c>
      <c r="I28" s="21" t="s">
        <v>298</v>
      </c>
      <c r="J28" s="32" t="s">
        <v>152</v>
      </c>
    </row>
    <row r="29" ht="18.75" customHeight="1" spans="1:10">
      <c r="A29" s="201" t="s">
        <v>276</v>
      </c>
      <c r="B29" s="21" t="s">
        <v>341</v>
      </c>
      <c r="C29" s="21" t="s">
        <v>321</v>
      </c>
      <c r="D29" s="21" t="s">
        <v>322</v>
      </c>
      <c r="E29" s="32" t="s">
        <v>351</v>
      </c>
      <c r="F29" s="21" t="s">
        <v>308</v>
      </c>
      <c r="G29" s="32" t="s">
        <v>317</v>
      </c>
      <c r="H29" s="21" t="s">
        <v>305</v>
      </c>
      <c r="I29" s="21" t="s">
        <v>298</v>
      </c>
      <c r="J29" s="32" t="s">
        <v>152</v>
      </c>
    </row>
    <row r="30" ht="18.75" customHeight="1" spans="1:10">
      <c r="A30" s="201" t="s">
        <v>266</v>
      </c>
      <c r="B30" s="21" t="s">
        <v>352</v>
      </c>
      <c r="C30" s="21" t="s">
        <v>292</v>
      </c>
      <c r="D30" s="21" t="s">
        <v>293</v>
      </c>
      <c r="E30" s="32" t="s">
        <v>353</v>
      </c>
      <c r="F30" s="21" t="s">
        <v>308</v>
      </c>
      <c r="G30" s="32" t="s">
        <v>354</v>
      </c>
      <c r="H30" s="21" t="s">
        <v>297</v>
      </c>
      <c r="I30" s="21" t="s">
        <v>298</v>
      </c>
      <c r="J30" s="32" t="s">
        <v>355</v>
      </c>
    </row>
    <row r="31" ht="18.75" customHeight="1" spans="1:10">
      <c r="A31" s="201" t="s">
        <v>266</v>
      </c>
      <c r="B31" s="21" t="s">
        <v>352</v>
      </c>
      <c r="C31" s="21" t="s">
        <v>292</v>
      </c>
      <c r="D31" s="21" t="s">
        <v>293</v>
      </c>
      <c r="E31" s="32" t="s">
        <v>356</v>
      </c>
      <c r="F31" s="21" t="s">
        <v>295</v>
      </c>
      <c r="G31" s="32" t="s">
        <v>357</v>
      </c>
      <c r="H31" s="21" t="s">
        <v>358</v>
      </c>
      <c r="I31" s="21" t="s">
        <v>298</v>
      </c>
      <c r="J31" s="32" t="s">
        <v>355</v>
      </c>
    </row>
    <row r="32" ht="18.75" customHeight="1" spans="1:10">
      <c r="A32" s="201" t="s">
        <v>266</v>
      </c>
      <c r="B32" s="21" t="s">
        <v>352</v>
      </c>
      <c r="C32" s="21" t="s">
        <v>292</v>
      </c>
      <c r="D32" s="21" t="s">
        <v>302</v>
      </c>
      <c r="E32" s="32" t="s">
        <v>359</v>
      </c>
      <c r="F32" s="21" t="s">
        <v>295</v>
      </c>
      <c r="G32" s="32" t="s">
        <v>304</v>
      </c>
      <c r="H32" s="21" t="s">
        <v>305</v>
      </c>
      <c r="I32" s="21" t="s">
        <v>298</v>
      </c>
      <c r="J32" s="32" t="s">
        <v>355</v>
      </c>
    </row>
    <row r="33" ht="18.75" customHeight="1" spans="1:10">
      <c r="A33" s="201" t="s">
        <v>266</v>
      </c>
      <c r="B33" s="21" t="s">
        <v>352</v>
      </c>
      <c r="C33" s="21" t="s">
        <v>292</v>
      </c>
      <c r="D33" s="21" t="s">
        <v>302</v>
      </c>
      <c r="E33" s="32" t="s">
        <v>360</v>
      </c>
      <c r="F33" s="21" t="s">
        <v>308</v>
      </c>
      <c r="G33" s="32" t="s">
        <v>304</v>
      </c>
      <c r="H33" s="21" t="s">
        <v>305</v>
      </c>
      <c r="I33" s="21" t="s">
        <v>298</v>
      </c>
      <c r="J33" s="32" t="s">
        <v>355</v>
      </c>
    </row>
    <row r="34" ht="18.75" customHeight="1" spans="1:10">
      <c r="A34" s="201" t="s">
        <v>266</v>
      </c>
      <c r="B34" s="21" t="s">
        <v>352</v>
      </c>
      <c r="C34" s="21" t="s">
        <v>292</v>
      </c>
      <c r="D34" s="21" t="s">
        <v>306</v>
      </c>
      <c r="E34" s="32" t="s">
        <v>361</v>
      </c>
      <c r="F34" s="21" t="s">
        <v>308</v>
      </c>
      <c r="G34" s="32" t="s">
        <v>336</v>
      </c>
      <c r="H34" s="21" t="s">
        <v>305</v>
      </c>
      <c r="I34" s="21" t="s">
        <v>298</v>
      </c>
      <c r="J34" s="32" t="s">
        <v>355</v>
      </c>
    </row>
    <row r="35" ht="18.75" customHeight="1" spans="1:10">
      <c r="A35" s="201" t="s">
        <v>266</v>
      </c>
      <c r="B35" s="21" t="s">
        <v>352</v>
      </c>
      <c r="C35" s="21" t="s">
        <v>314</v>
      </c>
      <c r="D35" s="21" t="s">
        <v>315</v>
      </c>
      <c r="E35" s="32" t="s">
        <v>362</v>
      </c>
      <c r="F35" s="21" t="s">
        <v>295</v>
      </c>
      <c r="G35" s="32" t="s">
        <v>363</v>
      </c>
      <c r="H35" s="21" t="s">
        <v>363</v>
      </c>
      <c r="I35" s="21" t="s">
        <v>298</v>
      </c>
      <c r="J35" s="32" t="s">
        <v>355</v>
      </c>
    </row>
    <row r="36" ht="18.75" customHeight="1" spans="1:10">
      <c r="A36" s="201" t="s">
        <v>266</v>
      </c>
      <c r="B36" s="21" t="s">
        <v>352</v>
      </c>
      <c r="C36" s="21" t="s">
        <v>314</v>
      </c>
      <c r="D36" s="21" t="s">
        <v>315</v>
      </c>
      <c r="E36" s="32" t="s">
        <v>364</v>
      </c>
      <c r="F36" s="21" t="s">
        <v>308</v>
      </c>
      <c r="G36" s="32" t="s">
        <v>309</v>
      </c>
      <c r="H36" s="21" t="s">
        <v>305</v>
      </c>
      <c r="I36" s="21" t="s">
        <v>298</v>
      </c>
      <c r="J36" s="32" t="s">
        <v>355</v>
      </c>
    </row>
    <row r="37" ht="18.75" customHeight="1" spans="1:10">
      <c r="A37" s="201" t="s">
        <v>266</v>
      </c>
      <c r="B37" s="21" t="s">
        <v>352</v>
      </c>
      <c r="C37" s="21" t="s">
        <v>321</v>
      </c>
      <c r="D37" s="21" t="s">
        <v>322</v>
      </c>
      <c r="E37" s="32" t="s">
        <v>323</v>
      </c>
      <c r="F37" s="21" t="s">
        <v>308</v>
      </c>
      <c r="G37" s="32" t="s">
        <v>309</v>
      </c>
      <c r="H37" s="21" t="s">
        <v>305</v>
      </c>
      <c r="I37" s="21" t="s">
        <v>298</v>
      </c>
      <c r="J37" s="32" t="s">
        <v>355</v>
      </c>
    </row>
    <row r="38" ht="18.75" customHeight="1" spans="1:10">
      <c r="A38" s="201" t="s">
        <v>266</v>
      </c>
      <c r="B38" s="21" t="s">
        <v>352</v>
      </c>
      <c r="C38" s="21" t="s">
        <v>321</v>
      </c>
      <c r="D38" s="21" t="s">
        <v>322</v>
      </c>
      <c r="E38" s="32" t="s">
        <v>324</v>
      </c>
      <c r="F38" s="21" t="s">
        <v>308</v>
      </c>
      <c r="G38" s="32" t="s">
        <v>309</v>
      </c>
      <c r="H38" s="21" t="s">
        <v>305</v>
      </c>
      <c r="I38" s="21" t="s">
        <v>298</v>
      </c>
      <c r="J38" s="32" t="s">
        <v>355</v>
      </c>
    </row>
  </sheetData>
  <mergeCells count="10">
    <mergeCell ref="A2:J2"/>
    <mergeCell ref="A3:H3"/>
    <mergeCell ref="A7:A15"/>
    <mergeCell ref="A16:A20"/>
    <mergeCell ref="A21:A29"/>
    <mergeCell ref="A30:A38"/>
    <mergeCell ref="B7:B15"/>
    <mergeCell ref="B16:B20"/>
    <mergeCell ref="B21:B29"/>
    <mergeCell ref="B30:B3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4" sqref="B14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365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366</v>
      </c>
      <c r="C2" s="101"/>
      <c r="D2" s="102"/>
      <c r="E2" s="102"/>
      <c r="F2" s="102"/>
    </row>
    <row r="3" ht="18.75" customHeight="1" spans="1:6">
      <c r="A3" s="7" t="str">
        <f>"单位名称："&amp;"耿马傣族佤族自治县洞景中学"</f>
        <v>单位名称：耿马傣族佤族自治县洞景中学</v>
      </c>
      <c r="B3" s="7" t="s">
        <v>367</v>
      </c>
      <c r="C3" s="96"/>
      <c r="D3" s="98"/>
      <c r="E3" s="98"/>
      <c r="F3" s="38" t="s">
        <v>1</v>
      </c>
    </row>
    <row r="4" ht="18.75" customHeight="1" spans="1:6">
      <c r="A4" s="103" t="s">
        <v>179</v>
      </c>
      <c r="B4" s="104" t="s">
        <v>72</v>
      </c>
      <c r="C4" s="105" t="s">
        <v>73</v>
      </c>
      <c r="D4" s="13" t="s">
        <v>368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150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108</v>
      </c>
      <c r="B9" s="111" t="s">
        <v>108</v>
      </c>
      <c r="C9" s="112" t="s">
        <v>108</v>
      </c>
      <c r="D9" s="23"/>
      <c r="E9" s="23"/>
      <c r="F9" s="23"/>
    </row>
    <row r="10" customHeight="1" spans="1:1">
      <c r="A10" s="36" t="s">
        <v>369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370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"单位名称："&amp;"耿马傣族佤族自治县洞景中学"</f>
        <v>单位名称：耿马傣族佤族自治县洞景中学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170</v>
      </c>
    </row>
    <row r="4" ht="18.75" customHeight="1" spans="1:17">
      <c r="A4" s="11" t="s">
        <v>371</v>
      </c>
      <c r="B4" s="70" t="s">
        <v>372</v>
      </c>
      <c r="C4" s="70" t="s">
        <v>373</v>
      </c>
      <c r="D4" s="70" t="s">
        <v>374</v>
      </c>
      <c r="E4" s="70" t="s">
        <v>375</v>
      </c>
      <c r="F4" s="70" t="s">
        <v>376</v>
      </c>
      <c r="G4" s="43" t="s">
        <v>186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377</v>
      </c>
      <c r="J5" s="73" t="s">
        <v>378</v>
      </c>
      <c r="K5" s="74" t="s">
        <v>379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194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108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380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381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"单位名称："&amp;"耿马傣族佤族自治县洞景中学"</f>
        <v>单位名称：耿马傣族佤族自治县洞景中学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170</v>
      </c>
    </row>
    <row r="4" ht="18.75" customHeight="1" spans="1:14">
      <c r="A4" s="11" t="s">
        <v>371</v>
      </c>
      <c r="B4" s="70" t="s">
        <v>382</v>
      </c>
      <c r="C4" s="71" t="s">
        <v>383</v>
      </c>
      <c r="D4" s="43" t="s">
        <v>186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377</v>
      </c>
      <c r="G5" s="73" t="s">
        <v>378</v>
      </c>
      <c r="H5" s="74" t="s">
        <v>379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194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108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384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385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"单位名称："&amp;"耿马傣族佤族自治县洞景中学"</f>
        <v>单位名称：耿马傣族佤族自治县洞景中学</v>
      </c>
      <c r="B3" s="58"/>
      <c r="C3" s="58"/>
      <c r="D3" s="59"/>
      <c r="E3" s="60"/>
      <c r="G3" s="61"/>
      <c r="H3" s="61"/>
      <c r="I3" s="37" t="s">
        <v>170</v>
      </c>
    </row>
    <row r="4" ht="18.75" customHeight="1" spans="1:9">
      <c r="A4" s="29" t="s">
        <v>386</v>
      </c>
      <c r="B4" s="12" t="s">
        <v>186</v>
      </c>
      <c r="C4" s="13"/>
      <c r="D4" s="13"/>
      <c r="E4" s="12" t="s">
        <v>387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388</v>
      </c>
      <c r="E5" s="64" t="s">
        <v>389</v>
      </c>
      <c r="F5" s="64" t="s">
        <v>389</v>
      </c>
      <c r="G5" s="64" t="s">
        <v>389</v>
      </c>
      <c r="H5" s="64" t="s">
        <v>389</v>
      </c>
      <c r="I5" s="64" t="s">
        <v>389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390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7" t="s">
        <v>391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"单位名称："&amp;"耿马傣族佤族自治县洞景中学"</f>
        <v>单位名称：耿马傣族佤族自治县洞景中学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281</v>
      </c>
      <c r="B4" s="45" t="s">
        <v>282</v>
      </c>
      <c r="C4" s="45" t="s">
        <v>283</v>
      </c>
      <c r="D4" s="45" t="s">
        <v>284</v>
      </c>
      <c r="E4" s="45" t="s">
        <v>285</v>
      </c>
      <c r="F4" s="51" t="s">
        <v>286</v>
      </c>
      <c r="G4" s="45" t="s">
        <v>287</v>
      </c>
      <c r="H4" s="51" t="s">
        <v>288</v>
      </c>
      <c r="I4" s="51" t="s">
        <v>289</v>
      </c>
      <c r="J4" s="45" t="s">
        <v>290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390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392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"单位名称："&amp;"耿马傣族佤族自治县洞景中学"</f>
        <v>单位名称：耿马傣族佤族自治县洞景中学</v>
      </c>
      <c r="B3" s="8"/>
      <c r="C3" s="3"/>
      <c r="H3" s="41" t="s">
        <v>170</v>
      </c>
    </row>
    <row r="4" ht="18.75" customHeight="1" spans="1:8">
      <c r="A4" s="11" t="s">
        <v>179</v>
      </c>
      <c r="B4" s="11" t="s">
        <v>393</v>
      </c>
      <c r="C4" s="11" t="s">
        <v>394</v>
      </c>
      <c r="D4" s="11" t="s">
        <v>395</v>
      </c>
      <c r="E4" s="11" t="s">
        <v>396</v>
      </c>
      <c r="F4" s="42" t="s">
        <v>397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375</v>
      </c>
      <c r="G5" s="45" t="s">
        <v>398</v>
      </c>
      <c r="H5" s="45" t="s">
        <v>399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400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401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"单位名称："&amp;"耿马傣族佤族自治县洞景中学"</f>
        <v>单位名称：耿马傣族佤族自治县洞景中学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260</v>
      </c>
      <c r="B4" s="10" t="s">
        <v>181</v>
      </c>
      <c r="C4" s="10" t="s">
        <v>261</v>
      </c>
      <c r="D4" s="11" t="s">
        <v>182</v>
      </c>
      <c r="E4" s="11" t="s">
        <v>183</v>
      </c>
      <c r="F4" s="11" t="s">
        <v>262</v>
      </c>
      <c r="G4" s="11" t="s">
        <v>263</v>
      </c>
      <c r="H4" s="29" t="s">
        <v>55</v>
      </c>
      <c r="I4" s="12" t="s">
        <v>402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403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A1" sqref="A1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"单位名称："&amp;"耿马傣族佤族自治县洞景中学"</f>
        <v>单位名称：耿马傣族佤族自治县洞景中学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261</v>
      </c>
      <c r="B4" s="10" t="s">
        <v>260</v>
      </c>
      <c r="C4" s="10" t="s">
        <v>181</v>
      </c>
      <c r="D4" s="11" t="s">
        <v>405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60041.25</v>
      </c>
      <c r="F8" s="23"/>
      <c r="G8" s="23"/>
    </row>
    <row r="9" ht="18.75" customHeight="1" spans="1:7">
      <c r="A9" s="21"/>
      <c r="B9" s="21" t="s">
        <v>406</v>
      </c>
      <c r="C9" s="21" t="s">
        <v>271</v>
      </c>
      <c r="D9" s="21" t="s">
        <v>407</v>
      </c>
      <c r="E9" s="23">
        <v>60041.25</v>
      </c>
      <c r="F9" s="23"/>
      <c r="G9" s="23"/>
    </row>
    <row r="10" ht="18.75" customHeight="1" spans="1:7">
      <c r="A10" s="24" t="s">
        <v>55</v>
      </c>
      <c r="B10" s="25" t="s">
        <v>408</v>
      </c>
      <c r="C10" s="25"/>
      <c r="D10" s="26"/>
      <c r="E10" s="23">
        <v>60041.25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2025-02-11T09:12:33Z</dcterms:created>
  <dcterms:modified xsi:type="dcterms:W3CDTF">2025-02-11T09:16:01Z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4864F637887946B59FE4A44159B41B02_12</vt:lpwstr>
  </property>
  <property fmtid="{D5CDD505-2E9C-101B-9397-08002B2CF9AE}" pid="3" name="KSOProductBuildVer">
    <vt:lpwstr>2052-12.1.0.19770</vt:lpwstr>
  </property>
</Properties>
</file>